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miguel.eslava\MIGUEL 2023\Actividades\2023\TRANSPARENCIA\Obligaciones\4to. Trimestre\Portal Institucional\"/>
    </mc:Choice>
  </mc:AlternateContent>
  <xr:revisionPtr revIDLastSave="0" documentId="8_{1469C645-FC68-43DA-91FD-E32D925CF2AE}" xr6:coauthVersionLast="47" xr6:coauthVersionMax="47" xr10:uidLastSave="{00000000-0000-0000-0000-000000000000}"/>
  <bookViews>
    <workbookView xWindow="-28920" yWindow="-120" windowWidth="29040" windowHeight="1572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1_Tabla_334271" sheetId="11" r:id="rId10"/>
    <sheet name="Tabla_334271" sheetId="10" r:id="rId11"/>
    <sheet name="Tabla_334255" sheetId="12" r:id="rId12"/>
    <sheet name="Hidden_1_Tabla_334255" sheetId="13" r:id="rId13"/>
    <sheet name="Tabla_334268" sheetId="14" r:id="rId14"/>
  </sheets>
  <definedNames>
    <definedName name="_xlnm._FilterDatabase" localSheetId="0" hidden="1">'Reporte de Formatos'!$A$7:$BO$66</definedName>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416">Hidden_4!$A$1:$A$26</definedName>
    <definedName name="Hidden_517">Hidden_5!$A$1:$A$26</definedName>
    <definedName name="Hidden_520">Hidden_5!$A$1:$A$41</definedName>
    <definedName name="Hidden_621">Hidden_6!$A$1:$A$41</definedName>
    <definedName name="Hidden_627">Hidden_6!$A$1:$A$32</definedName>
    <definedName name="Hidden_728">Hidden_7!$A$1:$A$32</definedName>
    <definedName name="Hidden_755">Hidden_7!$A$1:$A$2</definedName>
    <definedName name="Hidden_856">Hidden_8!$A$1:$A$2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5" i="10" l="1"/>
  <c r="H194" i="10"/>
  <c r="H191" i="10"/>
  <c r="H189" i="10"/>
  <c r="H188" i="10"/>
  <c r="H187" i="10"/>
  <c r="H185" i="10"/>
  <c r="H183" i="10"/>
  <c r="H182" i="10"/>
  <c r="H181" i="10"/>
  <c r="H180" i="10"/>
  <c r="H179" i="10"/>
  <c r="H178" i="10"/>
  <c r="H177" i="10"/>
  <c r="H176" i="10"/>
  <c r="H171" i="10"/>
  <c r="H170" i="10"/>
  <c r="H168" i="10"/>
  <c r="H167" i="10"/>
  <c r="H165" i="10"/>
  <c r="H163" i="10"/>
  <c r="H161" i="10"/>
  <c r="H160" i="10"/>
  <c r="H159" i="10"/>
  <c r="H157" i="10"/>
  <c r="H156" i="10"/>
</calcChain>
</file>

<file path=xl/sharedStrings.xml><?xml version="1.0" encoding="utf-8"?>
<sst xmlns="http://schemas.openxmlformats.org/spreadsheetml/2006/main" count="5412" uniqueCount="1637">
  <si>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</si>
  <si>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</si>
  <si>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</si>
  <si>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</si>
  <si>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</si>
  <si>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</si>
  <si>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</si>
  <si>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</si>
  <si>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</si>
  <si>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</si>
  <si>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</si>
  <si>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</si>
  <si>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</si>
  <si>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</si>
  <si>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</si>
  <si>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</si>
  <si>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</si>
  <si>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</si>
  <si>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</si>
  <si>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</si>
  <si>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</si>
  <si>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</si>
  <si>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</si>
  <si>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</si>
  <si>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</si>
  <si>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</si>
  <si>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</si>
  <si>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</si>
  <si>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</si>
  <si>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</si>
  <si>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</si>
  <si>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</si>
  <si>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</si>
  <si>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</si>
  <si>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</si>
  <si>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</si>
  <si>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</si>
  <si>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</si>
  <si>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</si>
  <si>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</si>
  <si>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</si>
  <si>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</si>
  <si>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</si>
  <si>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</si>
  <si>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</si>
  <si>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</si>
  <si>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</si>
  <si>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</si>
  <si>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</si>
  <si>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</si>
  <si>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</si>
  <si>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</si>
  <si>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</si>
  <si>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</si>
  <si>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</si>
  <si>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</si>
  <si>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</si>
  <si>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</si>
  <si>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</si>
  <si>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</si>
  <si>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</si>
  <si>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</si>
  <si>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</si>
  <si>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</si>
  <si>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</si>
  <si>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</si>
  <si>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</si>
  <si>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</si>
  <si>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</si>
  <si>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</si>
  <si>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</si>
  <si>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</si>
  <si>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</si>
  <si>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</si>
  <si>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</si>
  <si>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</si>
  <si>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</si>
  <si>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</si>
  <si>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</si>
  <si>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</si>
  <si>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</si>
  <si>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</si>
  <si>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</si>
  <si>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</si>
  <si>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</si>
  <si>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</si>
  <si>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</si>
  <si>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</si>
  <si>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</si>
  <si>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</si>
  <si>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</si>
  <si>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</si>
  <si>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</si>
  <si>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</si>
  <si>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</si>
  <si>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</si>
  <si>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</si>
  <si>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</si>
  <si>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</si>
  <si>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</si>
  <si>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</si>
  <si>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</si>
  <si>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</si>
  <si>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</si>
  <si>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</si>
  <si>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</si>
  <si>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</si>
  <si>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</si>
  <si>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</si>
  <si>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</si>
  <si>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</si>
  <si>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</si>
  <si>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</si>
  <si>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</si>
  <si>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</si>
  <si>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</si>
  <si>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</si>
  <si>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</si>
  <si>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</si>
  <si>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</si>
  <si>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</si>
  <si>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</si>
  <si>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</si>
  <si>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</si>
  <si>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</si>
  <si>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</si>
  <si>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</si>
  <si>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</si>
  <si>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</si>
  <si>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</si>
  <si>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</si>
  <si>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</si>
  <si>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</si>
  <si>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</si>
  <si>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</si>
  <si>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</si>
  <si>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</si>
  <si>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</si>
  <si>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</si>
  <si>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</si>
  <si>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</si>
  <si>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</si>
  <si>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</si>
  <si>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</si>
  <si>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</si>
  <si>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</si>
  <si>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</si>
  <si>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</si>
  <si>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</si>
  <si>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</si>
  <si>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</si>
  <si>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</si>
  <si>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</si>
  <si>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</si>
  <si>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Hombre</t>
  </si>
  <si>
    <t>Calle</t>
  </si>
  <si>
    <t>Colonia</t>
  </si>
  <si>
    <t>México</t>
  </si>
  <si>
    <t>Dirección General de Mantenimiento y Servicios Generales</t>
  </si>
  <si>
    <t>Peso mexicano</t>
  </si>
  <si>
    <t>Transferencia</t>
  </si>
  <si>
    <t>Federales</t>
  </si>
  <si>
    <t>Recursos fiscales</t>
  </si>
  <si>
    <t>No</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</si>
  <si>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</si>
  <si>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Adquisiciones, Servicios y Obra Pública</t>
  </si>
  <si>
    <t>Calzada</t>
  </si>
  <si>
    <t>Ciudad de México</t>
  </si>
  <si>
    <t>Miguel Hidalgo</t>
  </si>
  <si>
    <t>Escuela Judicial Electoral</t>
  </si>
  <si>
    <t>Dirección General de Igualdad de Derechos y Paridad de Género</t>
  </si>
  <si>
    <t>Oaxaca</t>
  </si>
  <si>
    <t>Dirección General de Relaciones Institucionales Nacionales</t>
  </si>
  <si>
    <t>Mujer</t>
  </si>
  <si>
    <t>Coahuila de Zaragoza</t>
  </si>
  <si>
    <t>Morelos</t>
  </si>
  <si>
    <t>Cuauhtémoc</t>
  </si>
  <si>
    <t>Iztapalapa</t>
  </si>
  <si>
    <t>Boulevard</t>
  </si>
  <si>
    <t>Baja California</t>
  </si>
  <si>
    <t>Nuevo León</t>
  </si>
  <si>
    <t>Avenida</t>
  </si>
  <si>
    <t>Hidalgo</t>
  </si>
  <si>
    <t>Privada</t>
  </si>
  <si>
    <t>Tlaxcala</t>
  </si>
  <si>
    <t>Dirección General de Documentación</t>
  </si>
  <si>
    <t>CIH9702116I5</t>
  </si>
  <si>
    <t>Benito Juárez</t>
  </si>
  <si>
    <t>Narvarte</t>
  </si>
  <si>
    <t>Guerrero</t>
  </si>
  <si>
    <t>Jalisco</t>
  </si>
  <si>
    <t>Veracruz de Ignacio de la Llave</t>
  </si>
  <si>
    <t>Toluca</t>
  </si>
  <si>
    <t>Dirección General de Relaciones Institucionales Internacionales</t>
  </si>
  <si>
    <t>Guanajuato</t>
  </si>
  <si>
    <t>Veronica Anzures</t>
  </si>
  <si>
    <t>San Jeronimo</t>
  </si>
  <si>
    <t>VID850330QL2</t>
  </si>
  <si>
    <t>Agustin Delgado</t>
  </si>
  <si>
    <t>Transito</t>
  </si>
  <si>
    <t>Garcia</t>
  </si>
  <si>
    <t>Guadalajara</t>
  </si>
  <si>
    <t>Otra (especificar)</t>
  </si>
  <si>
    <t>Obra pública</t>
  </si>
  <si>
    <t>Servicios relacionados con obra pública</t>
  </si>
  <si>
    <t>Adquisiciones</t>
  </si>
  <si>
    <t>Arrendamientos</t>
  </si>
  <si>
    <t>Internacional</t>
  </si>
  <si>
    <t>Carretera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</si>
  <si>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</si>
  <si>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</si>
  <si>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</si>
  <si>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</si>
  <si>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</si>
  <si>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</si>
  <si>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</si>
  <si>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</si>
  <si>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</si>
  <si>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</si>
  <si>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</si>
  <si>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</si>
  <si>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</si>
  <si>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</si>
  <si>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</si>
  <si>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</si>
  <si>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</si>
  <si>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</si>
  <si>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</si>
  <si>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</si>
  <si>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</si>
  <si>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</si>
  <si>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</si>
  <si>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</si>
  <si>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</si>
  <si>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</si>
  <si>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</si>
  <si>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</si>
  <si>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</si>
  <si>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</si>
  <si>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</si>
  <si>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</si>
  <si>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</si>
  <si>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</si>
  <si>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</si>
  <si>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</si>
  <si>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</si>
  <si>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</si>
  <si>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</si>
  <si>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</si>
  <si>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</si>
  <si>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</si>
  <si>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</si>
  <si>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</si>
  <si>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</si>
  <si>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</si>
  <si>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</si>
  <si>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</si>
  <si>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</si>
  <si>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</si>
  <si>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</si>
  <si>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</si>
  <si>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</si>
  <si>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</si>
  <si>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</si>
  <si>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</si>
  <si>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</si>
  <si>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</si>
  <si>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</si>
  <si>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Durango</t>
  </si>
  <si>
    <t>Michoacán de Ocampo</t>
  </si>
  <si>
    <t>San Luis Potosí</t>
  </si>
  <si>
    <t>Campeche</t>
  </si>
  <si>
    <t>Nayarit</t>
  </si>
  <si>
    <t>Zacatecas</t>
  </si>
  <si>
    <t>Sonora</t>
  </si>
  <si>
    <t>Baja California Sur</t>
  </si>
  <si>
    <t>Colima</t>
  </si>
  <si>
    <t>Tabasco</t>
  </si>
  <si>
    <t>Chiapas</t>
  </si>
  <si>
    <t>Aguascalientes</t>
  </si>
  <si>
    <t>Tamaulipas</t>
  </si>
  <si>
    <t>Sinaloa</t>
  </si>
  <si>
    <t>Yucatán</t>
  </si>
  <si>
    <t>Chihuahua</t>
  </si>
  <si>
    <t>Querétaro</t>
  </si>
  <si>
    <t>Si</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</si>
  <si>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</si>
  <si>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</si>
  <si>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</si>
  <si>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</si>
  <si>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</si>
  <si>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</si>
  <si>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</si>
  <si>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</si>
  <si>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</si>
  <si>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</si>
  <si>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</si>
  <si>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</si>
  <si>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</si>
  <si>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</si>
  <si>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SEG930318GU6</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</si>
  <si>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</si>
  <si>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</si>
  <si>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</si>
  <si>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</si>
  <si>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</si>
  <si>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</si>
  <si>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</si>
  <si>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</si>
  <si>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</si>
  <si>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</si>
  <si>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</si>
  <si>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</si>
  <si>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</si>
  <si>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</si>
  <si>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</si>
  <si>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</si>
  <si>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</si>
  <si>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</si>
  <si>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</si>
  <si>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88, fracción I y 89 del Acuerdo General que regula los procedimientos de adquisición, arrendamiento de bienes muebles, prestación de servicios, obra pública y los servicios relacionados con la misma, del TEPJF</t>
  </si>
  <si>
    <t>https://www.te.gob.mx/Repositorio/A70F28-B/DGRM/2023/ADQUISICIONES/PEDIDOS/PEDIDO 20230013/SUFICIENCIA 20230013.pdf</t>
  </si>
  <si>
    <t>https://www.te.gob.mx/Repositorio/A70F28-B/DGRM/2023/ADQUISICIONES/PEDIDOS/PEDIDO 20230014/SUFICIENCIA 20230014.pdf</t>
  </si>
  <si>
    <t>https://www.te.gob.mx/Repositorio/A70F28-B/DGRM/2023/ADQUISICIONES/PEDIDOS/PEDIDO 20230015/SUFICIENCIA 20230015.pdf</t>
  </si>
  <si>
    <t>https://www.te.gob.mx/Repositorio/A70F28-B/DGRM/2023/ADQUISICIONES/PEDIDOS/PEDIDO 20230016/SUFICIENCIA 20230016.pdf</t>
  </si>
  <si>
    <t>https://www.te.gob.mx/Repositorio/A70F28-B/DGRM/2023/ADQUISICIONES/PEDIDOS/PEDIDO 20230017/SUFICIENCIA 20230017.pdf</t>
  </si>
  <si>
    <t>https://www.te.gob.mx/Repositorio/A70F28-B/DGRM/2023/ADQUISICIONES/PEDIDOS/PEDIDO 20230018/SUFICIENCIA 20230018.pdf</t>
  </si>
  <si>
    <t>https://www.te.gob.mx/Repositorio/A70F28-B/DGRM/2023/ADQUISICIONES/PEDIDOS/PEDIDO 20230019/SUFICIENCIA 20230019.pdf</t>
  </si>
  <si>
    <t>https://www.te.gob.mx/Repositorio/A70F28-B/DGRM/2023/ADQUISICIONES/PEDIDOS/PEDIDO 20230020/SUFICIENCIA 20230020.pdf</t>
  </si>
  <si>
    <t>https://www.te.gob.mx/Repositorio/A70F28-B/DGRM/2023/ADQUISICIONES/PEDIDOS/PEDIDO 20230021/SUFICIENCIA 20230021.pdf</t>
  </si>
  <si>
    <t>https://www.te.gob.mx/Repositorio/A70F28-B/DGRM/2023/ADQUISICIONES/PEDIDOS/PEDIDO 20230022/SUFICIENCIA 20230022.pdf</t>
  </si>
  <si>
    <t>https://www.te.gob.mx/Repositorio/A70F28-B/DGRM/2023/ADQUISICIONES/PEDIDOS/PEDIDO 20230023/SUFICIENCIA 20230023.pdf</t>
  </si>
  <si>
    <t>https://www.te.gob.mx/Repositorio/A70F28-B/DGRM/2023/ADQUISICIONES/PEDIDOS/PEDIDO 20230024/SUFICIENCIA 20230024.pdf</t>
  </si>
  <si>
    <t>https://www.te.gob.mx/Repositorio/A70F28-B/DGRM/2023/ADQUISICIONES/PEDIDOS/PEDIDO 20230025/SUFICIENCIA 20230025.pdf</t>
  </si>
  <si>
    <t>https://www.te.gob.mx/Repositorio/A70F28-B/DGRM/2023/ADQUISICIONES/PEDIDOS/PEDIDO 20230026/SUFICIENCIA 20230026.pdf</t>
  </si>
  <si>
    <t>https://www.te.gob.mx/Repositorio/A70F28-B/DGRM/2023/ADQUISICIONES/PEDIDOS/PEDIDO 20230027/SUFICIENCIA 20230027.pdf</t>
  </si>
  <si>
    <t>https://www.te.gob.mx/Repositorio/A70F28-B/DGRM/2023/ADQUISICIONES/PEDIDOS/PEDIDO 20230028/SUFICIENCIA 20230028.pdf</t>
  </si>
  <si>
    <t>https://www.te.gob.mx/Repositorio/A70F28-B/DGRM/2023/ADQUISICIONES/PEDIDOS/PEDIDO 20230029/SUFICIENCIA 20230029.pdf</t>
  </si>
  <si>
    <t>https://www.te.gob.mx/Repositorio/A70F28-B/DGRM/2023/ADQUISICIONES/PEDIDOS/PEDIDO 20230030/SUFICIENCIA 20230030.pdf</t>
  </si>
  <si>
    <t>https://www.te.gob.mx/Repositorio/A70F28-B/DGRM/2023/ADQUISICIONES/PEDIDOS/PEDIDO 20230031/SUFICIENCIA 20230031.pdf</t>
  </si>
  <si>
    <t>https://www.te.gob.mx/Repositorio/A70F28-B/DGRM/2023/ADQUISICIONES/PEDIDOS/PEDIDO 20230032/SUFICIENCIA 20230032.pdf</t>
  </si>
  <si>
    <t>https://www.te.gob.mx/Repositorio/A70F28-B/DGRM/2023/ADQUISICIONES/PEDIDOS/PEDIDO 20230033/SUFICIENCIA 20230033.pdf</t>
  </si>
  <si>
    <t>https://www.te.gob.mx/Repositorio/A70F28-B/DGRM/2023/ADQUISICIONES/PEDIDOS/PEDIDO 20230034/SUFICIENCIA 20230034.pdf</t>
  </si>
  <si>
    <t>https://www.te.gob.mx/Repositorio/A70F28-B/DGRM/2023/ADQUISICIONES/PEDIDOS/PEDIDO 20230035/SUFICIENCIA 20230035.pdf</t>
  </si>
  <si>
    <t>https://www.te.gob.mx/Repositorio/A70F28-B/DGRM/2023/ADQUISICIONES/PEDIDOS/PEDIDO 20230036/SUFICIENCIA 20230036.pdf</t>
  </si>
  <si>
    <t>https://www.te.gob.mx/Repositorio/A70F28-B/DGRM/2023/ADQUISICIONES/PEDIDOS/PEDIDO 20230037/SUFICIENCIA 20230037.pdf</t>
  </si>
  <si>
    <t>https://www.te.gob.mx/Repositorio/A70F28-B/DGRM/2023/ADQUISICIONES/PEDIDOS/PEDIDO 20230038/SUFICIENCIA 20230038.pdf</t>
  </si>
  <si>
    <t>https://www.te.gob.mx/Repositorio/A70F28-B/DGRM/2023/ADQUISICIONES/PEDIDOS/PEDIDO 20230039/SUFICIENCIA 20230039.pdf</t>
  </si>
  <si>
    <t>https://www.te.gob.mx/Repositorio/A70F28-B/DGRM/2023/ADQUISICIONES/PEDIDOS/PEDIDO 20230040/SUFICIENCIA 20230040.pdf</t>
  </si>
  <si>
    <t>https://www.te.gob.mx/Repositorio/A70F28-B/DGRM/2023/ADQUISICIONES/PEDIDOS/PEDIDO 20230041/SUFICIENCIA 20230041.pdf</t>
  </si>
  <si>
    <t>https://www.te.gob.mx/Repositorio/A70F28-B/DGRM/2023/ADQUISICIONES/PEDIDOS/PEDIDO 20230042/SUFICIENCIA 20230042.pdf</t>
  </si>
  <si>
    <t>https://www.te.gob.mx/Repositorio/A70F28-B/DGRM/2023/ADQUISICIONES/PEDIDOS/PEDIDO 20230043/SUFICIENCIA 20230043.pdf</t>
  </si>
  <si>
    <t>https://www.te.gob.mx/Repositorio/A70F28-B/DGRM/2023/ADQUISICIONES/PEDIDOS/PEDIDO 20230044/SUFICIENCIA 20230044.pdf</t>
  </si>
  <si>
    <t>https://www.te.gob.mx/Repositorio/A70F28-B/DGRM/2023/ADQUISICIONES/PEDIDOS/PEDIDO 20230045/SUFICIENCIA 20230045.pdf</t>
  </si>
  <si>
    <t>https://www.te.gob.mx/Repositorio/A70F28-B/DGRM/2023/ADQUISICIONES/PEDIDOS/PEDIDO 20230046/SUFICIENCIA 20230046.pdf</t>
  </si>
  <si>
    <t>https://www.te.gob.mx/Repositorio/A70F28-B/DGRM/2023/ADQUISICIONES/PEDIDOS/PEDIDO 20230047/SUFICIENCIA 20230047.pdf</t>
  </si>
  <si>
    <t>https://www.te.gob.mx/Repositorio/A70F28-B/DGRM/2023/ADQUISICIONES/PEDIDOS/PEDIDO 20230048/SUFICIENCIA 20230048.pdf</t>
  </si>
  <si>
    <t>https://www.te.gob.mx/Repositorio/A70F28-B/DGRM/2023/ADQUISICIONES/PEDIDOS/PEDIDO 20230049/SUFICIENCIA 20230049.pdf</t>
  </si>
  <si>
    <t>https://www.te.gob.mx/Repositorio/A70F28-B/DGRM/2023/ADQUISICIONES/PEDIDOS/PEDIDO 20230053/SUFICIENCIA 20230053.pdf</t>
  </si>
  <si>
    <t>https://www.te.gob.mx/Repositorio/A70F28-B/DGRM/2023/ADQUISICIONES/PEDIDOS/PEDIDO 20230054/SUFICIENCIA 20230054.pdf</t>
  </si>
  <si>
    <t>https://www.te.gob.mx/Repositorio/A70F28-B/DGRM/2023/ADQUISICIONES/PEDIDOS/PEDIDO 20230055/SUFICIENCIA 20230055.pdf</t>
  </si>
  <si>
    <t>https://www.te.gob.mx/Repositorio/A70F28-B/DGRM/2023/ADQUISICIONES/PEDIDOS/PEDIDO 20230056/SUFICIENCIA 20230056.pdf</t>
  </si>
  <si>
    <t>https://www.te.gob.mx/Repositorio/A70F28-B/DGRM/2023/ADQUISICIONES/PEDIDOS/PEDIDO 20230057/SUFICIENCIA 20230057.pdf</t>
  </si>
  <si>
    <t>https://www.te.gob.mx/Repositorio/A70F28-B/DGRM/2023/ADQUISICIONES/PEDIDOS/PEDIDO 20230058/SUFICIENCIA 20230058.pdf</t>
  </si>
  <si>
    <t>https://www.te.gob.mx/Repositorio/A70F28-B/DGRM/2023/ADQUISICIONES/PEDIDOS/PEDIDO 20230059/SUFICIENCIA 20230059.pdf</t>
  </si>
  <si>
    <t>Certificados SSL</t>
  </si>
  <si>
    <t>Hornos de microondas</t>
  </si>
  <si>
    <t>Refrigeradores de oficina</t>
  </si>
  <si>
    <t>Despachadores de agua</t>
  </si>
  <si>
    <t>Trituradoras de papel</t>
  </si>
  <si>
    <t>Guillotina con stand</t>
  </si>
  <si>
    <t>Togas y birretes</t>
  </si>
  <si>
    <t>Mascarilla KN95</t>
  </si>
  <si>
    <t>Guantes de nitrilo</t>
  </si>
  <si>
    <t>Estructuras Roll Ups</t>
  </si>
  <si>
    <t>Paños institucionales</t>
  </si>
  <si>
    <t>Cajas de cartón para archivo</t>
  </si>
  <si>
    <t>Licencia de soporte para el Software de Monitoreo PRTG Network Monitor XL1</t>
  </si>
  <si>
    <t>Suministro y colocación de persianas enrollables</t>
  </si>
  <si>
    <t>CD-RW Recargable y DVD-R recordable
(Partidas declaradas desiertas de la LPN/002/2023)</t>
  </si>
  <si>
    <t>Etiquetas láser y memorias USB
(Partidas declaradas desiertas de la LPN/002/2023)</t>
  </si>
  <si>
    <t>Balones de fútbol para el torneo de fútbol rápido del TEPJF</t>
  </si>
  <si>
    <t>Trofeos para la premiación para el torneo de fútbol rápido del TEPJF</t>
  </si>
  <si>
    <t>Carpetas curpiel</t>
  </si>
  <si>
    <t>Shampoo para vehículos</t>
  </si>
  <si>
    <t>Insumos de limpieza para vehículos</t>
  </si>
  <si>
    <t>Líquido limpiaparabrisas</t>
  </si>
  <si>
    <t>Elaboración e impresión de tela</t>
  </si>
  <si>
    <t>Consumibles de impresión
(Partidas declaradas desiertas de la LPN/008/2023)</t>
  </si>
  <si>
    <t>Papel bond color verde</t>
  </si>
  <si>
    <t>Elaboración e impresión de telas</t>
  </si>
  <si>
    <t>Telas para tapizar</t>
  </si>
  <si>
    <t>Sillas ejecutivas</t>
  </si>
  <si>
    <t>Micrófono transmisor inalámbrico e Interfaz de audio para computadora</t>
  </si>
  <si>
    <t>Sistema de alimentación ininterrumpida (UPS) y Router y Punto de Acceso</t>
  </si>
  <si>
    <t>Mezcladora de Audio, Reloj Maestro para sincronía de aplicaciones y Camara Web</t>
  </si>
  <si>
    <t xml:space="preserve">Kit de distribución </t>
  </si>
  <si>
    <t>Refacciones de la marca nissan</t>
  </si>
  <si>
    <t>Suministro, colocación y puesta en marca de brazo electromecánico abre puertas</t>
  </si>
  <si>
    <t>Exprimidor, lavavajillas y utensilios de cocina</t>
  </si>
  <si>
    <t>Olla de presión con manómetro y utensilios de cocina</t>
  </si>
  <si>
    <t>Extractores de jugos, plancha con 3 quemadores y utensilios de comida</t>
  </si>
  <si>
    <t>Papelería para impresión en gran formato</t>
  </si>
  <si>
    <t>Ingeniería Aplicada Nova, S.A. de C.V.</t>
  </si>
  <si>
    <t>Fridmay, S.A. de C.V.</t>
  </si>
  <si>
    <t>Internacional Proveedora de Industrias, S.A. de C.V.</t>
  </si>
  <si>
    <t>Shaluga Comercialización y Servicios, S.A. de C.V.</t>
  </si>
  <si>
    <t>Estratec, S.A. de C.V.</t>
  </si>
  <si>
    <t xml:space="preserve">Eduardo </t>
  </si>
  <si>
    <t xml:space="preserve">Romeu </t>
  </si>
  <si>
    <t>Campos</t>
  </si>
  <si>
    <t>Nicolas Adrian</t>
  </si>
  <si>
    <t>Ramirez</t>
  </si>
  <si>
    <t>Solufam, S.A. de C.V.</t>
  </si>
  <si>
    <t>Promociones P&amp;MP, S.A. de C.V.</t>
  </si>
  <si>
    <t>Ignacia Veronica</t>
  </si>
  <si>
    <t>Hernandez</t>
  </si>
  <si>
    <t>Chavarria</t>
  </si>
  <si>
    <t>Corrugados y Especialidades, S.A. de C.V.</t>
  </si>
  <si>
    <t xml:space="preserve">Sistemas Phoenix, S. de R.L. </t>
  </si>
  <si>
    <t>Jose Israel</t>
  </si>
  <si>
    <t>Reyes</t>
  </si>
  <si>
    <t>Olvera</t>
  </si>
  <si>
    <t>Soluciones Integrales para Redes y Sistemas de Computo, S.A. de C.V.</t>
  </si>
  <si>
    <t>Computación Integral Heti, S.A. de C.V.</t>
  </si>
  <si>
    <t>Deportes Morales, S.A. de C.V.</t>
  </si>
  <si>
    <t>Gabriel</t>
  </si>
  <si>
    <t>Velasco</t>
  </si>
  <si>
    <t>Lara</t>
  </si>
  <si>
    <t xml:space="preserve">Cynthia </t>
  </si>
  <si>
    <t>Castillo</t>
  </si>
  <si>
    <t>Aguilera</t>
  </si>
  <si>
    <t>Grupo Distribuidora y Comercializadora Nacional e Internacional de México, S.A. de C.V.</t>
  </si>
  <si>
    <t>Publicidad Artística de Impacto, S. de R.L. de C.V.</t>
  </si>
  <si>
    <t>Cicovisa, S.A. de C.V.</t>
  </si>
  <si>
    <t>Papelería Lozano Hermanos, S.A. de C.V.</t>
  </si>
  <si>
    <t>Servicios Especializados de Graficación, S.A. de C.V.</t>
  </si>
  <si>
    <t>Abastecedora Lumen, S.A. de C.V.</t>
  </si>
  <si>
    <t>Oscar</t>
  </si>
  <si>
    <t>Cardenas</t>
  </si>
  <si>
    <t>Mavee, S.A. de C.V.</t>
  </si>
  <si>
    <t>Videoservicios, S.A. de C.V.</t>
  </si>
  <si>
    <t>Tecnología EDD, S.A.P.I. de C.V.</t>
  </si>
  <si>
    <t>Multipartes del Sur, S.A. de C.V.</t>
  </si>
  <si>
    <t>Car One Sanje, S.A. de C.V.</t>
  </si>
  <si>
    <t>Grupo Arkos, S.A. de C.V.</t>
  </si>
  <si>
    <t>Mobiliario Restaurantero CH, S.A. de C.V.</t>
  </si>
  <si>
    <t>II Infraestructura Inteligente, S.A. de C.V.</t>
  </si>
  <si>
    <t>Kronaline, S.A. de C.V.</t>
  </si>
  <si>
    <t>Dirección Sport, S.A. de C.V.</t>
  </si>
  <si>
    <t>Ink Jet Supplies de Mexico, S.A. de C.V.</t>
  </si>
  <si>
    <t>Maria del Pilar</t>
  </si>
  <si>
    <t>Trejo</t>
  </si>
  <si>
    <t>Madrigal</t>
  </si>
  <si>
    <t>Dumgar, S.A. de C.V.</t>
  </si>
  <si>
    <t>IAN881110F66</t>
  </si>
  <si>
    <t>FRI0006282Q0</t>
  </si>
  <si>
    <t>IPI860721MN1</t>
  </si>
  <si>
    <t>SCS150624IZ8</t>
  </si>
  <si>
    <t>EST850718Q51</t>
  </si>
  <si>
    <t>ROCE701004DUA</t>
  </si>
  <si>
    <t>GARN841206M42</t>
  </si>
  <si>
    <t>SOL880316JB8</t>
  </si>
  <si>
    <t>PPM220519B55</t>
  </si>
  <si>
    <t>HECI640731AG3</t>
  </si>
  <si>
    <t>CES9812176F6</t>
  </si>
  <si>
    <t>SPH020211R53</t>
  </si>
  <si>
    <t>REOI6307217Q3</t>
  </si>
  <si>
    <t>SIR99022694A</t>
  </si>
  <si>
    <t>DMO900207LK0</t>
  </si>
  <si>
    <t>VELG600324HA0</t>
  </si>
  <si>
    <t>CAAC8203167C7</t>
  </si>
  <si>
    <t>GDC1307162L1</t>
  </si>
  <si>
    <t>PAI120131MN9</t>
  </si>
  <si>
    <t>CIC8308165A4</t>
  </si>
  <si>
    <t>PLH86093081A</t>
  </si>
  <si>
    <t>ALU830902ST5</t>
  </si>
  <si>
    <t>GACO731113MX7</t>
  </si>
  <si>
    <t>MAV960311779</t>
  </si>
  <si>
    <t>TED990928HJ0</t>
  </si>
  <si>
    <t>MSU140714AU3</t>
  </si>
  <si>
    <t>COS190222BT3</t>
  </si>
  <si>
    <t>GAR9808193G4</t>
  </si>
  <si>
    <t>MRC201002UU3</t>
  </si>
  <si>
    <t>III030331FC5</t>
  </si>
  <si>
    <t>KRO920518AL3</t>
  </si>
  <si>
    <t>DSP960705PB0</t>
  </si>
  <si>
    <t>IJS031016KX2</t>
  </si>
  <si>
    <t>TEMP730721961</t>
  </si>
  <si>
    <t>DUM030408JA9</t>
  </si>
  <si>
    <t>Insurgentes Sur</t>
  </si>
  <si>
    <t>Uxmal</t>
  </si>
  <si>
    <t>Local A</t>
  </si>
  <si>
    <t>Bartolme R Salido</t>
  </si>
  <si>
    <t>Rio Elba</t>
  </si>
  <si>
    <t>Int. 403 Piso 4</t>
  </si>
  <si>
    <t>Bahia del Espiritu Santo</t>
  </si>
  <si>
    <t>Sin Numero</t>
  </si>
  <si>
    <t>Tlalpan</t>
  </si>
  <si>
    <t>PH</t>
  </si>
  <si>
    <t>Guija</t>
  </si>
  <si>
    <t>Moras</t>
  </si>
  <si>
    <t>de la Viga</t>
  </si>
  <si>
    <t>Lago de los Sueños</t>
  </si>
  <si>
    <t>Mz 23 Lt 9</t>
  </si>
  <si>
    <t>Porfirio Diaz</t>
  </si>
  <si>
    <t>Mza 24 Lt 11</t>
  </si>
  <si>
    <t>Adolfo Lopez Mateos</t>
  </si>
  <si>
    <t>Centenario</t>
  </si>
  <si>
    <t>Local B</t>
  </si>
  <si>
    <t>Patriotismo</t>
  </si>
  <si>
    <t>Des 5</t>
  </si>
  <si>
    <t>Yacatas</t>
  </si>
  <si>
    <t>Ermita Iztapalapa</t>
  </si>
  <si>
    <t>Norte 178</t>
  </si>
  <si>
    <t>5 de Febrero</t>
  </si>
  <si>
    <t>Balderas</t>
  </si>
  <si>
    <t>210B</t>
  </si>
  <si>
    <t>Canela</t>
  </si>
  <si>
    <t>Amores</t>
  </si>
  <si>
    <t>Jose Maria Izazaga</t>
  </si>
  <si>
    <t>39</t>
  </si>
  <si>
    <t>C y D</t>
  </si>
  <si>
    <t>Guadalupe</t>
  </si>
  <si>
    <t>Republica de El Salvador</t>
  </si>
  <si>
    <t>52 y 54</t>
  </si>
  <si>
    <t>Bartolome R Salido</t>
  </si>
  <si>
    <t>Ahuehuetes</t>
  </si>
  <si>
    <t>Mza F</t>
  </si>
  <si>
    <t>Cond 23 C Edif 14 Dpto 202</t>
  </si>
  <si>
    <t>Piso 10 Despacho 1006</t>
  </si>
  <si>
    <t>Lopez Cotilla</t>
  </si>
  <si>
    <t>B</t>
  </si>
  <si>
    <t>Canal de Miramontes</t>
  </si>
  <si>
    <t>Dr. Velasco</t>
  </si>
  <si>
    <t>PB</t>
  </si>
  <si>
    <t>España</t>
  </si>
  <si>
    <t>Oriente 158</t>
  </si>
  <si>
    <t>Vicente Guerrero Sur</t>
  </si>
  <si>
    <t>Circuito Plaza de la Paja</t>
  </si>
  <si>
    <t>27 PB</t>
  </si>
  <si>
    <t>Juan Aldama Sur</t>
  </si>
  <si>
    <t>Credito Constructor</t>
  </si>
  <si>
    <t>Independencia</t>
  </si>
  <si>
    <t>Cuauhtemoc</t>
  </si>
  <si>
    <t>Ermita</t>
  </si>
  <si>
    <t>Tacuba</t>
  </si>
  <si>
    <t>Acacias</t>
  </si>
  <si>
    <t>Asturias</t>
  </si>
  <si>
    <t>Selene</t>
  </si>
  <si>
    <t>Tlahuac</t>
  </si>
  <si>
    <t>Valle de Tules</t>
  </si>
  <si>
    <t>Tultitlan</t>
  </si>
  <si>
    <t>Tlacopac</t>
  </si>
  <si>
    <t>Alvaro Obregon</t>
  </si>
  <si>
    <t>Heron Proal</t>
  </si>
  <si>
    <t>San Pedro de los Pinos</t>
  </si>
  <si>
    <t>San Pablo</t>
  </si>
  <si>
    <t>Pensador Mexicano</t>
  </si>
  <si>
    <t>Venustiano Carranza</t>
  </si>
  <si>
    <t>Alamos</t>
  </si>
  <si>
    <t>Centro de la Ciudad de Mexico</t>
  </si>
  <si>
    <t>Granjas Mexico</t>
  </si>
  <si>
    <t>Iztacalco</t>
  </si>
  <si>
    <t>Del Valle</t>
  </si>
  <si>
    <t>Centro de la Ciudad de Mexico Area 8</t>
  </si>
  <si>
    <t>Chapalita</t>
  </si>
  <si>
    <t>Centro de la Ciudad de Mexico Area 1</t>
  </si>
  <si>
    <t>Santa Martha Acatitla Norte</t>
  </si>
  <si>
    <t>Guadalupe Inn</t>
  </si>
  <si>
    <t>Guadalajara Centro</t>
  </si>
  <si>
    <t>Avante</t>
  </si>
  <si>
    <t>Coyoacan</t>
  </si>
  <si>
    <t>La Otra Banda</t>
  </si>
  <si>
    <t>Doctores</t>
  </si>
  <si>
    <t>Roma Norte</t>
  </si>
  <si>
    <t>El Centinela</t>
  </si>
  <si>
    <t>San Nicolas Tolentino</t>
  </si>
  <si>
    <t>Moctezuma 2da Seccion</t>
  </si>
  <si>
    <t>Cruztitla San Antonio Tecomitl</t>
  </si>
  <si>
    <t>Milpa Alta</t>
  </si>
  <si>
    <t>Dr. Alfonso Ortiz Tirado</t>
  </si>
  <si>
    <t>Francisco Murguia</t>
  </si>
  <si>
    <t>03940</t>
  </si>
  <si>
    <t>03020</t>
  </si>
  <si>
    <t>03630</t>
  </si>
  <si>
    <t>06500</t>
  </si>
  <si>
    <t>11300</t>
  </si>
  <si>
    <t>03590</t>
  </si>
  <si>
    <t>11410</t>
  </si>
  <si>
    <t>03240</t>
  </si>
  <si>
    <t>06850</t>
  </si>
  <si>
    <t>13420</t>
  </si>
  <si>
    <t>54945</t>
  </si>
  <si>
    <t>01049</t>
  </si>
  <si>
    <t>01640</t>
  </si>
  <si>
    <t>03800</t>
  </si>
  <si>
    <t>09000</t>
  </si>
  <si>
    <t>15510</t>
  </si>
  <si>
    <t>03400</t>
  </si>
  <si>
    <t>06050</t>
  </si>
  <si>
    <t>08400</t>
  </si>
  <si>
    <t>03100</t>
  </si>
  <si>
    <t>06080</t>
  </si>
  <si>
    <t>44500</t>
  </si>
  <si>
    <t>06000</t>
  </si>
  <si>
    <t>09140</t>
  </si>
  <si>
    <t>01020</t>
  </si>
  <si>
    <t>06820</t>
  </si>
  <si>
    <t>44100</t>
  </si>
  <si>
    <t>04460</t>
  </si>
  <si>
    <t>01090</t>
  </si>
  <si>
    <t>06720</t>
  </si>
  <si>
    <t>06700</t>
  </si>
  <si>
    <t>04450</t>
  </si>
  <si>
    <t>09850</t>
  </si>
  <si>
    <t>15530</t>
  </si>
  <si>
    <t>12100</t>
  </si>
  <si>
    <t>09020</t>
  </si>
  <si>
    <t>50130</t>
  </si>
  <si>
    <t>Dirección General de Sistemas</t>
  </si>
  <si>
    <t>Dirección General de Transparencia, Acceso a la Información y Protección de Datos Personales</t>
  </si>
  <si>
    <t>Dirección General de Recursos Humanos</t>
  </si>
  <si>
    <t>Dirección General de Recursos Financieros</t>
  </si>
  <si>
    <t xml:space="preserve"> 11/05/2023</t>
  </si>
  <si>
    <t>https://www.te.gob.mx/Repositorio/A70F28-B/DGRM/2023/ADQUISICIONES/PEDIDOS/PEDIDO 20230013/PEDIDO 20230013.pdf</t>
  </si>
  <si>
    <t>https://www.te.gob.mx/Repositorio/A70F28-B/DGRM/2023/ADQUISICIONES/PEDIDOS/PEDIDO 20230014/PEDIDO 20230014.pdf</t>
  </si>
  <si>
    <t>https://www.te.gob.mx/Repositorio/A70F28-B/DGRM/2023/ADQUISICIONES/PEDIDOS/PEDIDO 20230015/PEDIDO 20230015.pdf</t>
  </si>
  <si>
    <t>https://www.te.gob.mx/Repositorio/A70F28-B/DGRM/2023/ADQUISICIONES/PEDIDOS/PEDIDO 20230016/PEDIDO 20230016.pdf</t>
  </si>
  <si>
    <t>https://www.te.gob.mx/Repositorio/A70F28-B/DGRM/2023/ADQUISICIONES/PEDIDOS/PEDIDO 20230017/PEDIDO 20230017.pdf</t>
  </si>
  <si>
    <t>https://www.te.gob.mx/Repositorio/A70F28-B/DGRM/2023/ADQUISICIONES/PEDIDOS/PEDIDO 20230018/PEDIDO 20230018.pdf</t>
  </si>
  <si>
    <t>https://www.te.gob.mx/Repositorio/A70F28-B/DGRM/2023/ADQUISICIONES/PEDIDOS/PEDIDO 20230019/PEDIDO 20230019.pdf</t>
  </si>
  <si>
    <t>https://www.te.gob.mx/Repositorio/A70F28-B/DGRM/2023/ADQUISICIONES/PEDIDOS/PEDIDO 20230020/PEDIDO 20230020.pdf</t>
  </si>
  <si>
    <t>https://www.te.gob.mx/Repositorio/A70F28-B/DGRM/2023/ADQUISICIONES/PEDIDOS/PEDIDO 20230021/PEDIDO 20230021.pdf</t>
  </si>
  <si>
    <t>https://www.te.gob.mx/Repositorio/A70F28-B/DGRM/2023/ADQUISICIONES/PEDIDOS/PEDIDO 20230022/PEDIDO 20230022.pdf</t>
  </si>
  <si>
    <t>https://www.te.gob.mx/Repositorio/A70F28-B/DGRM/2023/ADQUISICIONES/PEDIDOS/PEDIDO 20230023/PEDIDO 20230023.pdf</t>
  </si>
  <si>
    <t>https://www.te.gob.mx/Repositorio/A70F28-B/DGRM/2023/ADQUISICIONES/PEDIDOS/PEDIDO 20230024/PEDIDO 20230024.pdf</t>
  </si>
  <si>
    <t>https://www.te.gob.mx/Repositorio/A70F28-B/DGRM/2023/ADQUISICIONES/PEDIDOS/PEDIDO 20230025/PEDIDO 20230025.pdf</t>
  </si>
  <si>
    <t>https://www.te.gob.mx/Repositorio/A70F28-B/DGRM/2023/ADQUISICIONES/PEDIDOS/PEDIDO 20230026/PEDIDO 20230026.pdf</t>
  </si>
  <si>
    <t>https://www.te.gob.mx/Repositorio/A70F28-B/DGRM/2023/ADQUISICIONES/PEDIDOS/PEDIDO 20230027/PEDIDO 20230027.pdf</t>
  </si>
  <si>
    <t>https://www.te.gob.mx/Repositorio/A70F28-B/DGRM/2023/ADQUISICIONES/PEDIDOS/PEDIDO 20230028/PEDIDO 20230028.pdf</t>
  </si>
  <si>
    <t>https://www.te.gob.mx/Repositorio/A70F28-B/DGRM/2023/ADQUISICIONES/PEDIDOS/PEDIDO 20230029/PEDIDO 20230029.pdf</t>
  </si>
  <si>
    <t>https://www.te.gob.mx/Repositorio/A70F28-B/DGRM/2023/ADQUISICIONES/PEDIDOS/PEDIDO 20230030/PEDIDO 20230030.pdf</t>
  </si>
  <si>
    <t>https://www.te.gob.mx/Repositorio/A70F28-B/DGRM/2023/ADQUISICIONES/PEDIDOS/PEDIDO 20230031/PEDIDO 20230031.pdf</t>
  </si>
  <si>
    <t>https://www.te.gob.mx/Repositorio/A70F28-B/DGRM/2023/ADQUISICIONES/PEDIDOS/PEDIDO 20230032/PEDIDO 20230032.pdf</t>
  </si>
  <si>
    <t>https://www.te.gob.mx/Repositorio/A70F28-B/DGRM/2023/ADQUISICIONES/PEDIDOS/PEDIDO 20230033/PEDIDO 20230033.pdf</t>
  </si>
  <si>
    <t>https://www.te.gob.mx/Repositorio/A70F28-B/DGRM/2023/ADQUISICIONES/PEDIDOS/PEDIDO 20230034/PEDIDO 20230034.pdf</t>
  </si>
  <si>
    <t>https://www.te.gob.mx/Repositorio/A70F28-B/DGRM/2023/ADQUISICIONES/PEDIDOS/PEDIDO 20230035/PEDIDO 20230035.pdf</t>
  </si>
  <si>
    <t>https://www.te.gob.mx/Repositorio/A70F28-B/DGRM/2023/ADQUISICIONES/PEDIDOS/PEDIDO 20230036/PEDIDO 20230036.pdf</t>
  </si>
  <si>
    <t>https://www.te.gob.mx/Repositorio/A70F28-B/DGRM/2023/ADQUISICIONES/PEDIDOS/PEDIDO 20230037/PEDIDO 20230037.pdf</t>
  </si>
  <si>
    <t>https://www.te.gob.mx/Repositorio/A70F28-B/DGRM/2023/ADQUISICIONES/PEDIDOS/PEDIDO 20230038/PEDIDO 20230038.pdf</t>
  </si>
  <si>
    <t>https://www.te.gob.mx/Repositorio/A70F28-B/DGRM/2023/ADQUISICIONES/PEDIDOS/PEDIDO 20230039/PEDIDO 20230039.pdf</t>
  </si>
  <si>
    <t>https://www.te.gob.mx/Repositorio/A70F28-B/DGRM/2023/ADQUISICIONES/PEDIDOS/PEDIDO 20230040/PEDIDO 20230040.pdf</t>
  </si>
  <si>
    <t>https://www.te.gob.mx/Repositorio/A70F28-B/DGRM/2023/ADQUISICIONES/PEDIDOS/PEDIDO 20230041/PEDIDO 20230041.pdf</t>
  </si>
  <si>
    <t>https://www.te.gob.mx/Repositorio/A70F28-B/DGRM/2023/ADQUISICIONES/PEDIDOS/PEDIDO 20230042/PEDIDO 20230042.pdf</t>
  </si>
  <si>
    <t>https://www.te.gob.mx/Repositorio/A70F28-B/DGRM/2023/ADQUISICIONES/PEDIDOS/PEDIDO 20230043/PEDIDO 20230043.pdf</t>
  </si>
  <si>
    <t>https://www.te.gob.mx/Repositorio/A70F28-B/DGRM/2023/ADQUISICIONES/PEDIDOS/PEDIDO 20230013/NE 20230013.pdf</t>
  </si>
  <si>
    <t>https://www.te.gob.mx/Repositorio/A70F28-B/DGRM/2023/ADQUISICIONES/PEDIDOS/PEDIDO 20230013/SP 20230013.pdf</t>
  </si>
  <si>
    <t>https://www.te.gob.mx/Repositorio/A70F28-B/DGRM/2023/ADQUISICIONES/PEDIDOS/PEDIDO 20230014/NE 20230014.pdf</t>
  </si>
  <si>
    <t>https://www.te.gob.mx/Repositorio/A70F28-B/DGRM/2023/ADQUISICIONES/PEDIDOS/PEDIDO 20230014/SP 20230014.pdf</t>
  </si>
  <si>
    <t>https://www.te.gob.mx/Repositorio/A70F28-B/DGRM/2023/ADQUISICIONES/PEDIDOS/PEDIDO 20230015/NE 20230015.pdf</t>
  </si>
  <si>
    <t>https://www.te.gob.mx/Repositorio/A70F28-B/DGRM/2023/ADQUISICIONES/PEDIDOS/PEDIDO 20230015/SP 20230015.pdf</t>
  </si>
  <si>
    <t>https://www.te.gob.mx/Repositorio/A70F28-B/DGRM/2023/ADQUISICIONES/PEDIDOS/PEDIDO 20230016/NE 20230016.pdf</t>
  </si>
  <si>
    <t>https://www.te.gob.mx/Repositorio/A70F28-B/DGRM/2023/ADQUISICIONES/PEDIDOS/PEDIDO 20230016/SP 20230016.pdf</t>
  </si>
  <si>
    <t>https://www.te.gob.mx/Repositorio/A70F28-B/DGRM/2023/ADQUISICIONES/PEDIDOS/PEDIDO 20230017/NE 20230017.pdf</t>
  </si>
  <si>
    <t>https://www.te.gob.mx/Repositorio/A70F28-B/DGRM/2023/ADQUISICIONES/PEDIDOS/PEDIDO 20230017/SP 20230017.pdf</t>
  </si>
  <si>
    <t>https://www.te.gob.mx/Repositorio/A70F28-B/DGRM/2023/ADQUISICIONES/PEDIDOS/PEDIDO 20230019/NE 20230019.pdf</t>
  </si>
  <si>
    <t>https://www.te.gob.mx/Repositorio/A70F28-B/DGRM/2023/ADQUISICIONES/PEDIDOS/PEDIDO 20230019/SP 20230019.pdf</t>
  </si>
  <si>
    <t>https://www.te.gob.mx/Repositorio/A70F28-B/DGRM/2023/ADQUISICIONES/PEDIDOS/PEDIDO 20230020/NE 20230020.pdf</t>
  </si>
  <si>
    <t>https://www.te.gob.mx/Repositorio/A70F28-B/DGRM/2023/ADQUISICIONES/PEDIDOS/PEDIDO 20230020/SP 20230020.pdf</t>
  </si>
  <si>
    <t>https://www.te.gob.mx/Repositorio/A70F28-B/DGRM/2023/ADQUISICIONES/PEDIDOS/PEDIDO 20230021/NE 20230031.pdf</t>
  </si>
  <si>
    <t>https://www.te.gob.mx/Repositorio/A70F28-B/DGRM/2023/ADQUISICIONES/PEDIDOS/PEDIDO 20230021/SP 20230021.pdf</t>
  </si>
  <si>
    <t>https://www.te.gob.mx/Repositorio/A70F28-B/DGRM/2023/ADQUISICIONES/PEDIDOS/PEDIDO 20230022/NE 20230022.pdf</t>
  </si>
  <si>
    <t>https://www.te.gob.mx/Repositorio/A70F28-B/DGRM/2023/ADQUISICIONES/PEDIDOS/PEDIDO 20230022/SP 20230022.pdf</t>
  </si>
  <si>
    <t>https://www.te.gob.mx/Repositorio/A70F28-B/DGRM/2023/ADQUISICIONES/PEDIDOS/PEDIDO 20230023/NE 20230023.pdf</t>
  </si>
  <si>
    <t>https://www.te.gob.mx/Repositorio/A70F28-B/DGRM/2023/ADQUISICIONES/PEDIDOS/PEDIDO 20230023/SP 20230023.pdf</t>
  </si>
  <si>
    <t>https://www.te.gob.mx/Repositorio/A70F28-B/DGRM/2023/ADQUISICIONES/PEDIDOS/PEDIDO 20230024/NE 20230024.pdf</t>
  </si>
  <si>
    <t>https://www.te.gob.mx/Repositorio/A70F28-B/DGRM/2023/ADQUISICIONES/PEDIDOS/PEDIDO 20230024/SP 20230024.pdf</t>
  </si>
  <si>
    <t>https://www.te.gob.mx/Repositorio/A70F28-B/DGRM/2023/ADQUISICIONES/PEDIDOS/PEDIDO 20230025/NE 20230025.pdf</t>
  </si>
  <si>
    <t>https://www.te.gob.mx/Repositorio/A70F28-B/DGRM/2023/ADQUISICIONES/PEDIDOS/PEDIDO 20230025/SP 20230025.pdf</t>
  </si>
  <si>
    <t>https://www.te.gob.mx/Repositorio/A70F28-B/DGRM/2023/ADQUISICIONES/PEDIDOS/PEDIDO 20230026/NE 20230026.pdf</t>
  </si>
  <si>
    <t>https://www.te.gob.mx/Repositorio/A70F28-B/DGRM/2023/ADQUISICIONES/PEDIDOS/PEDIDO 20230026/SP 20230026.pdf</t>
  </si>
  <si>
    <t>https://www.te.gob.mx/Repositorio/A70F28-B/DGRM/2023/ADQUISICIONES/PEDIDOS/PEDIDO 20230027/NE 20230027.pdf</t>
  </si>
  <si>
    <t>https://www.te.gob.mx/Repositorio/A70F28-B/DGRM/2023/ADQUISICIONES/PEDIDOS/PEDIDO 20230027/SP 20230027.pdf</t>
  </si>
  <si>
    <t>https://www.te.gob.mx/Repositorio/A70F28-B/DGRM/2023/ADQUISICIONES/PEDIDOS/PEDIDO 20230028/NE 20230028.pdf</t>
  </si>
  <si>
    <t>https://www.te.gob.mx/Repositorio/A70F28-B/DGRM/2023/ADQUISICIONES/PEDIDOS/PEDIDO 20230028/SP 20230028.pdf</t>
  </si>
  <si>
    <t>https://www.te.gob.mx/Repositorio/A70F28-B/DGRM/2023/ADQUISICIONES/PEDIDOS/PEDIDO 20230029/NE 20230029.pdf</t>
  </si>
  <si>
    <t>https://www.te.gob.mx/Repositorio/A70F28-B/DGRM/2023/ADQUISICIONES/PEDIDOS/PEDIDO 20230029/SP 20230029.pdf</t>
  </si>
  <si>
    <t>https://www.te.gob.mx/Repositorio/A70F28-B/DGRM/2023/ADQUISICIONES/PEDIDOS/PEDIDO 20230030/NE 20230030.pdf</t>
  </si>
  <si>
    <t>https://www.te.gob.mx/Repositorio/A70F28-B/DGRM/2023/ADQUISICIONES/PEDIDOS/PEDIDO 20230030/SP 20230030.pdf</t>
  </si>
  <si>
    <t>https://www.te.gob.mx/Repositorio/A70F28-B/DGRM/2023/ADQUISICIONES/PEDIDOS/PEDIDO 20230031/NE 20230031.pdf</t>
  </si>
  <si>
    <t>https://www.te.gob.mx/Repositorio/A70F28-B/DGRM/2023/ADQUISICIONES/PEDIDOS/PEDIDO 20230031/SP 20230031.pdf</t>
  </si>
  <si>
    <t>https://www.te.gob.mx/Repositorio/A70F28-B/DGRM/2023/ADQUISICIONES/PEDIDOS/PEDIDO 20230032/NE 20230032.pdf</t>
  </si>
  <si>
    <t>https://www.te.gob.mx/Repositorio/A70F28-B/DGRM/2023/ADQUISICIONES/PEDIDOS/PEDIDO 20230032/SP 20230032.pdf</t>
  </si>
  <si>
    <t>https://www.te.gob.mx/Repositorio/A70F28-B/DGRM/2023/ADQUISICIONES/PEDIDOS/PEDIDO 20230033/NE 20230033.pdf</t>
  </si>
  <si>
    <t>https://www.te.gob.mx/Repositorio/A70F28-B/DGRM/2023/ADQUISICIONES/PEDIDOS/PEDIDO 20230033/SP 20230033.pdf</t>
  </si>
  <si>
    <t>https://www.te.gob.mx/Repositorio/A70F28-B/DGRM/2023/ADQUISICIONES/PEDIDOS/PEDIDO 20230034/NE 20230034.pdf</t>
  </si>
  <si>
    <t>https://www.te.gob.mx/Repositorio/A70F28-B/DGRM/2023/ADQUISICIONES/PEDIDOS/PEDIDO 20230034/SP 20230034.pdf</t>
  </si>
  <si>
    <t>https://www.te.gob.mx/Repositorio/A70F28-B/DGRM/2023/ADQUISICIONES/PEDIDOS/PEDIDO 20230035/NE 20230035.pdf</t>
  </si>
  <si>
    <t>https://www.te.gob.mx/Repositorio/A70F28-B/DGRM/2023/ADQUISICIONES/PEDIDOS/PEDIDO 20230035/SP 20230035.pdf</t>
  </si>
  <si>
    <t>https://www.te.gob.mx/Repositorio/A70F28-B/DGRM/2023/ADQUISICIONES/PEDIDOS/PEDIDO 20230036/NE 20230036.pdf</t>
  </si>
  <si>
    <t>https://www.te.gob.mx/Repositorio/A70F28-B/DGRM/2023/ADQUISICIONES/PEDIDOS/PEDIDO 20230036/SP 20230036.pdf</t>
  </si>
  <si>
    <t>https://www.te.gob.mx/Repositorio/A70F28-B/DGRM/2023/ADQUISICIONES/PEDIDOS/PEDIDO 20230037/NE 20230037.pdf</t>
  </si>
  <si>
    <t>https://www.te.gob.mx/Repositorio/A70F28-B/DGRM/2023/ADQUISICIONES/PEDIDOS/PEDIDO 20230037/SP 20230037.pdf</t>
  </si>
  <si>
    <t>https://www.te.gob.mx/Repositorio/A70F28-B/DGRM/2023/ADQUISICIONES/PEDIDOS/PEDIDO 20230038/NE 20230038.pdf</t>
  </si>
  <si>
    <t>https://www.te.gob.mx/Repositorio/A70F28-B/DGRM/2023/ADQUISICIONES/PEDIDOS/PEDIDO 20230038/SP 20230038.pdf</t>
  </si>
  <si>
    <t>https://www.te.gob.mx/Repositorio/A70F28-B/DGRM/2023/ADQUISICIONES/PEDIDOS/PEDIDO 20230039/NE 20230039.pdf</t>
  </si>
  <si>
    <t>https://www.te.gob.mx/Repositorio/A70F28-B/DGRM/2023/ADQUISICIONES/PEDIDOS/PEDIDO 20230039/SP 20230039.pdf</t>
  </si>
  <si>
    <t>https://www.te.gob.mx/Repositorio/A70F28-B/DGRM/2023/ADQUISICIONES/PEDIDOS/PEDIDO 20230040/NE 20230040.pdf</t>
  </si>
  <si>
    <t>https://www.te.gob.mx/Repositorio/A70F28-B/DGRM/2023/ADQUISICIONES/PEDIDOS/PEDIDO 20230040/SP 20230040.pdf</t>
  </si>
  <si>
    <t>https://www.te.gob.mx/Repositorio/A70F28-B/DGRM/2023/ADQUISICIONES/PEDIDOS/PEDIDO 20230041/NE 20230041.pdf</t>
  </si>
  <si>
    <t>https://www.te.gob.mx/Repositorio/A70F28-B/DGRM/2023/ADQUISICIONES/PEDIDOS/PEDIDO 20230041/SP 20230041.pdf</t>
  </si>
  <si>
    <t>https://www.te.gob.mx/Repositorio/A70F28-B/DGRM/2023/ADQUISICIONES/PEDIDOS/PEDIDO 20230042/NE 20230042.pdf</t>
  </si>
  <si>
    <t>https://www.te.gob.mx/Repositorio/A70F28-B/DGRM/2023/ADQUISICIONES/PEDIDOS/PEDIDO 20230042/SP 20230042.pdf</t>
  </si>
  <si>
    <t>https://www.te.gob.mx/Repositorio/A70F28-B/DGRM/2023/ADQUISICIONES/PEDIDOS/PEDIDO 20230043/NE 20230043.pdf</t>
  </si>
  <si>
    <t>https://www.te.gob.mx/Repositorio/A70F28-B/DGRM/2023/ADQUISICIONES/PEDIDOS/PEDIDO 20230043/SP 20230043.pdf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</si>
  <si>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</si>
  <si>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</si>
  <si>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https://www.te.gob.mx/Repositorio/A70F28-B/DGRM/2023/ADQUISICIONES/PEDIDOS/PEDIDO 20230050/SUFICIENCIA 20230050.pdf</t>
  </si>
  <si>
    <t>https://www.te.gob.mx/Repositorio/A70F28-B/DGRM/2023/ADQUISICIONES/PEDIDOS/PEDIDO 20230051/Suficiencia 20230051.pdf</t>
  </si>
  <si>
    <t>https://www.te.gob.mx/Repositorio/A70F28-B/DGRM/2023/ADQUISICIONES/PEDIDOS/PEDIDO 20230052/Suficiencia 20230052.pdf</t>
  </si>
  <si>
    <t>https://www.te.gob.mx/Repositorio/A70F28-B/DGRM/2023/ADQUISICIONES/PEDIDOS/PEDIDO 20230044/PEDIDO 20230044.pdf</t>
  </si>
  <si>
    <t>https://www.te.gob.mx/Repositorio/A70F28-B/DGRM/2023/ADQUISICIONES/PEDIDOS/PEDIDO 20230045/PEDIDO 20230045.pdf</t>
  </si>
  <si>
    <t>https://www.te.gob.mx/Repositorio/A70F28-B/DGRM/2023/ADQUISICIONES/PEDIDOS/PEDIDO 20230046/PEDIDO 20230046.pdf</t>
  </si>
  <si>
    <t>https://www.te.gob.mx/Repositorio/A70F28-B/DGRM/2023/ADQUISICIONES/PEDIDOS/PEDIDO 20230047/PEDIDO 20230047.pdf</t>
  </si>
  <si>
    <t>https://www.te.gob.mx/Repositorio/A70F28-B/DGRM/2023/ADQUISICIONES/PEDIDOS/PEDIDO 20230048/PEDIDO 20230048.pdf</t>
  </si>
  <si>
    <t>https://www.te.gob.mx/Repositorio/A70F28-B/DGRM/2023/ADQUISICIONES/PEDIDOS/PEDIDO 20230049/PEDIDO 20230049.pdf</t>
  </si>
  <si>
    <t>https://www.te.gob.mx/Repositorio/A70F28-B/DGRM/2023/ADQUISICIONES/PEDIDOS/PEDIDO 20230050/PEDIDO 20230050.pdf</t>
  </si>
  <si>
    <t>https://www.te.gob.mx/Repositorio/A70F28-B/DGRM/2023/ADQUISICIONES/PEDIDOS/PEDIDO 20230051/PEDIDO 20230051.pdf</t>
  </si>
  <si>
    <t>https://www.te.gob.mx/Repositorio/A70F28-B/DGRM/2023/ADQUISICIONES/PEDIDOS/PEDIDO 20230052/PEDIDO 20230052.pdf</t>
  </si>
  <si>
    <t>https://www.te.gob.mx/Repositorio/A70F28-B/DGRM/2023/ADQUISICIONES/PEDIDOS/PEDIDO 20230053/PEDIDO 20230053.pdf</t>
  </si>
  <si>
    <t>https://www.te.gob.mx/Repositorio/A70F28-B/DGRM/2023/ADQUISICIONES/PEDIDOS/PEDIDO 20230054/PEDIDO 20230054.pdf</t>
  </si>
  <si>
    <t>https://www.te.gob.mx/Repositorio/A70F28-B/DGRM/2023/ADQUISICIONES/PEDIDOS/PEDIDO 20230055/PEDIDO 20230055.pdf</t>
  </si>
  <si>
    <t>https://www.te.gob.mx/Repositorio/A70F28-B/DGRM/2023/ADQUISICIONES/PEDIDOS/PEDIDO 20230056/PEDIDO 20230056.pdf</t>
  </si>
  <si>
    <t>https://www.te.gob.mx/Repositorio/A70F28-B/DGRM/2023/ADQUISICIONES/PEDIDOS/PEDIDO 20230057/PEDIDO 20230057.pdf</t>
  </si>
  <si>
    <t>https://www.te.gob.mx/Repositorio/A70F28-B/DGRM/2023/ADQUISICIONES/PEDIDOS/PEDIDO 20230058/PEDIDO 20230058.pdf</t>
  </si>
  <si>
    <t>https://www.te.gob.mx/Repositorio/A70F28-B/DGRM/2023/ADQUISICIONES/PEDIDOS/PEDIDO 20230059/PEDIDO 20230059.pdf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</si>
  <si>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</si>
  <si>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</si>
  <si>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Grupo Siayec, S.A. de C.V.</t>
  </si>
  <si>
    <t>Iqsec, S.A. de C.V.</t>
  </si>
  <si>
    <t>Consumibles de Computo y Oficina Romar, S.A. de C.V.</t>
  </si>
  <si>
    <t>Excelencia Tecnológica,S.A. de C.V.</t>
  </si>
  <si>
    <t>Ciasa Comercial, S.A. de C.V.</t>
  </si>
  <si>
    <t>Luna Equipos para Oficina, S.A. de C.V.</t>
  </si>
  <si>
    <t>Japay, S.A. de C.V.</t>
  </si>
  <si>
    <t>Edgar Juan</t>
  </si>
  <si>
    <t>AGR Outsourcing, S.A. de C.V.</t>
  </si>
  <si>
    <t xml:space="preserve">Claudia Georgina </t>
  </si>
  <si>
    <t>Martinez</t>
  </si>
  <si>
    <t>Sanchez</t>
  </si>
  <si>
    <t>Comercializadora Trebon, S.A. de C.V.</t>
  </si>
  <si>
    <t xml:space="preserve">Gerardo </t>
  </si>
  <si>
    <t>Aguilar</t>
  </si>
  <si>
    <t>Arteria Comunicaciones, S.A. de C.V.</t>
  </si>
  <si>
    <t>Tecnosupport, S.A. de C.V.</t>
  </si>
  <si>
    <t>Ofiproductos de Computación, S.A. de C.V.</t>
  </si>
  <si>
    <t>Juan Pablo</t>
  </si>
  <si>
    <t>Sheppard</t>
  </si>
  <si>
    <t>Gonzalez</t>
  </si>
  <si>
    <t>Persianas y Alfombras Exclusivas, S.A. de C.V.</t>
  </si>
  <si>
    <t xml:space="preserve">Arturo </t>
  </si>
  <si>
    <t>Torres</t>
  </si>
  <si>
    <t>Matus</t>
  </si>
  <si>
    <t>Recordari, S.A. de C.V.</t>
  </si>
  <si>
    <t>Acigroup-Sports, S.A. de C.V.</t>
  </si>
  <si>
    <t>Vertrek, S.A. de C.V.</t>
  </si>
  <si>
    <t>Fernando José</t>
  </si>
  <si>
    <t>Solis</t>
  </si>
  <si>
    <t>Grupo Corporativo Forma, S.A. de C.V.</t>
  </si>
  <si>
    <t>Collage Distribuciones, S.A. de C.V.</t>
  </si>
  <si>
    <t>Comercializadora Tonycom, S.A. de C.V.</t>
  </si>
  <si>
    <t>Computo y Consumibles ATM, S.A. de C.V.</t>
  </si>
  <si>
    <t>Grupo Empresarial Ancar, S.A. de C.V.</t>
  </si>
  <si>
    <t>Julio Cesar</t>
  </si>
  <si>
    <t>Guzman</t>
  </si>
  <si>
    <t>Industrias Gomedi, S.A. de C.V.</t>
  </si>
  <si>
    <t>Muebles de Marca, S.A. de C.V.</t>
  </si>
  <si>
    <t>Tecnologia edd, S.A.P.I de C.V</t>
  </si>
  <si>
    <t>TED9909228HJ0</t>
  </si>
  <si>
    <t>Aldea media S.A de C.V.</t>
  </si>
  <si>
    <t>ORB930827SG9</t>
  </si>
  <si>
    <t>Zaragoza motriz, S.A de C.V.</t>
  </si>
  <si>
    <t>ZMO841221BJ4</t>
  </si>
  <si>
    <t xml:space="preserve">Alan Roberto  </t>
  </si>
  <si>
    <t xml:space="preserve">Roman </t>
  </si>
  <si>
    <t>Perez</t>
  </si>
  <si>
    <t>ROPA800909EA2</t>
  </si>
  <si>
    <t>Alejandro</t>
  </si>
  <si>
    <t>Bielma</t>
  </si>
  <si>
    <t>BIGA710910322</t>
  </si>
  <si>
    <t>GSI9211132TA</t>
  </si>
  <si>
    <t>IQS0708233C9</t>
  </si>
  <si>
    <t>CCO970701TH6</t>
  </si>
  <si>
    <t>ETE950719UDA</t>
  </si>
  <si>
    <t>CCO851108HG7</t>
  </si>
  <si>
    <t>LEO8708121D9</t>
  </si>
  <si>
    <t>JAP950210969</t>
  </si>
  <si>
    <t>HEGE620310TZ8</t>
  </si>
  <si>
    <t>AOU050520LH1</t>
  </si>
  <si>
    <t>MASC700714L35</t>
  </si>
  <si>
    <t>CTR961115TE9</t>
  </si>
  <si>
    <t>AUMG700417KB5</t>
  </si>
  <si>
    <t>ACO000228JUA</t>
  </si>
  <si>
    <t>TEC021121EWA</t>
  </si>
  <si>
    <t>OCO851218P34</t>
  </si>
  <si>
    <t>SEGJ7902117XA</t>
  </si>
  <si>
    <t>PAE040204QTA</t>
  </si>
  <si>
    <t>TOMA761124RBA</t>
  </si>
  <si>
    <t>REC070730RN8</t>
  </si>
  <si>
    <t>ACI180417HG7</t>
  </si>
  <si>
    <t>VER070711LD1</t>
  </si>
  <si>
    <t>SOGF6507239W0</t>
  </si>
  <si>
    <t>GCF9502202Q8</t>
  </si>
  <si>
    <t>CDI940503CV7</t>
  </si>
  <si>
    <t>CTO090818Q17</t>
  </si>
  <si>
    <t>CCA0802142X6</t>
  </si>
  <si>
    <t>GEA060620PJ7</t>
  </si>
  <si>
    <t>MAGJ760121UT0</t>
  </si>
  <si>
    <t>IGO870812KT9</t>
  </si>
  <si>
    <t>MMA810114BY1</t>
  </si>
  <si>
    <t>Nicolás Adrián</t>
  </si>
  <si>
    <t>García</t>
  </si>
  <si>
    <t>Ramírez</t>
  </si>
  <si>
    <t>Ignacia Verónica</t>
  </si>
  <si>
    <t>Hernández</t>
  </si>
  <si>
    <t>Chavarría</t>
  </si>
  <si>
    <t>José Israel</t>
  </si>
  <si>
    <t>Óscar</t>
  </si>
  <si>
    <t>Cárdenas</t>
  </si>
  <si>
    <t>María del Pilar</t>
  </si>
  <si>
    <t>Sin Número</t>
  </si>
  <si>
    <t>https://www.te.gob.mx/Repositorio/A70F28-B/DGRM/2023/ADQUISICIONES/PEDIDOS/PEDIDO 20230001/SUFICIENCIA 20230001.pdf</t>
  </si>
  <si>
    <t>Cámaras para llantas de diablo</t>
  </si>
  <si>
    <t>Industrial Ferretera Pantitlán, S.A.</t>
  </si>
  <si>
    <t>IFP860723ME8</t>
  </si>
  <si>
    <t>1 Priv</t>
  </si>
  <si>
    <t>Pantitlán</t>
  </si>
  <si>
    <t>08100</t>
  </si>
  <si>
    <t>https://www.te.gob.mx/Repositorio/A70F28-B/DGRM/2023/ADQUISICIONES/PEDIDOS/PEDIDO 20230001/PEDIDO 20230001.pdf</t>
  </si>
  <si>
    <t>Recursos Fiscales</t>
  </si>
  <si>
    <t>El Tribunal Electoral del Poder Judicial de la Federación a través del área requirente en conjunto con el área de adquisiciones,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</si>
  <si>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https://www.te.gob.mx/Repositorio/A70F28-B/DGRM/2023/ADQUISICIONES/PEDIDOS/PEDIDO 20230001/NE 20230001.pdf</t>
  </si>
  <si>
    <t>https://www.te.gob.mx/Repositorio/A70F28-B/DGRM/2023/ADQUISICIONES/PEDIDOS/PEDIDO 20230001/SP 20230001.pdf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</si>
  <si>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</si>
  <si>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https://www.te.gob.mx/Repositorio/A70F28-B/DGRM/2023/ADQUISICIONES/PEDIDOS/PEDIDO 20230002/SUFICIENCIA 20230002.pdf</t>
  </si>
  <si>
    <t>Materiales para la rehabilitación de bienes muebles, Rodajas y pistones para sillas secretariales</t>
  </si>
  <si>
    <t>Martínez Barranco, S.A. de C.V.</t>
  </si>
  <si>
    <t>MBA960229SJ9</t>
  </si>
  <si>
    <t>Once</t>
  </si>
  <si>
    <t>Olivar del Conde</t>
  </si>
  <si>
    <t>Alvaro Obregón</t>
  </si>
  <si>
    <t>01400</t>
  </si>
  <si>
    <t>https://www.te.gob.mx/Repositorio/A70F28-B/DGRM/2023/ADQUISICIONES/PEDIDOS/PEDIDO 20230002/PEDIDO 20230002.pdf</t>
  </si>
  <si>
    <t>https://www.te.gob.mx/Repositorio/A70F28-B/DGRM/2023/ADQUISICIONES/PEDIDOS/PEDIDO 20230002/NE 20230002.pdf</t>
  </si>
  <si>
    <t>https://www.te.gob.mx/Repositorio/A70F28-B/DGRM/2023/ADQUISICIONES/PEDIDOS/PEDIDO 20230002/SP 20230002.pdf</t>
  </si>
  <si>
    <t>https://www.te.gob.mx/Repositorio/A70F28-B/DGRM/2023/ADQUISICIONES/PEDIDOS/PEDIDO 20230003/SUFICIENCIA 20230003.pdf</t>
  </si>
  <si>
    <t>Licencia Genially Plan Pro</t>
  </si>
  <si>
    <t>Ensenada</t>
  </si>
  <si>
    <t>Condesa</t>
  </si>
  <si>
    <t>06140</t>
  </si>
  <si>
    <t>https://www.te.gob.mx/Repositorio/A70F28-B/DGRM/2023/ADQUISICIONES/PEDIDOS/PEDIDO 20230003/PEDIDO 20230003.pdf</t>
  </si>
  <si>
    <t>https://www.te.gob.mx/Repositorio/A70F28-B/DGRM/2023/ADQUISICIONES/PEDIDOS/PEDIDO 20230003/NE 2023003.pdf</t>
  </si>
  <si>
    <t>https://www.te.gob.mx/Repositorio/A70F28-B/DGRM/2023/ADQUISICIONES/PEDIDOS/PEDIDO 20230003/SP 20230003.pdf</t>
  </si>
  <si>
    <t>https://www.te.gob.mx/Repositorio/A70F28-B/DGRM/2023/ADQUISICIONES/PEDIDOS/PEDIDO 20230004/SUFICIENCIA 20230004.pdf</t>
  </si>
  <si>
    <t>Licencia Abby fineReader PDF</t>
  </si>
  <si>
    <t>https://www.te.gob.mx/Repositorio/A70F28-B/DGRM/2023/ADQUISICIONES/PEDIDOS/PEDIDO 20230004/PEDIDO 20230004.pdf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</si>
  <si>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</si>
  <si>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https://www.te.gob.mx/Repositorio/A70F28-B/DGRM/2023/ADQUISICIONES/PEDIDOS/PEDIDO 20230005/SUFICIENCIA 20230005.pdf</t>
  </si>
  <si>
    <t>Licencia Prezi Next</t>
  </si>
  <si>
    <t>https://www.te.gob.mx/Repositorio/A70F28-B/DGRM/2023/ADQUISICIONES/PEDIDOS/PEDIDO 20230005/PEDIDO 20230005.pdf</t>
  </si>
  <si>
    <t>https://www.te.gob.mx/Repositorio/A70F28-B/DGRM/2023/ADQUISICIONES/PEDIDOS/PEDIDO 20230005/NE 20230005.pdf</t>
  </si>
  <si>
    <t>https://www.te.gob.mx/Repositorio/A70F28-B/DGRM/2023/ADQUISICIONES/PEDIDOS/PEDIDO 20230005/SP 20230005.pdf</t>
  </si>
  <si>
    <t>https://www.te.gob.mx/Repositorio/A70F28-B/DGRM/2023/ADQUISICIONES/PEDIDOS/PEDIDO 20230006/SUFICIENCIA 20230006.pdf</t>
  </si>
  <si>
    <t>De la Viga</t>
  </si>
  <si>
    <t>https://www.te.gob.mx/Repositorio/A70F28-B/DGRM/2023/ADQUISICIONES/PEDIDOS/PEDIDO 20230006/PEDIDO 20230006.pdf</t>
  </si>
  <si>
    <t>https://www.te.gob.mx/Repositorio/A70F28-B/DGRM/2023/ADQUISICIONES/PEDIDOS/PEDIDO 20230006/NE 20230006.pdf</t>
  </si>
  <si>
    <t>https://www.te.gob.mx/Repositorio/A70F28-B/DGRM/2023/ADQUISICIONES/PEDIDOS/PEDIDO 20230006/SP 20230006.pdf</t>
  </si>
  <si>
    <t>https://www.te.gob.mx/Repositorio/A70F28-B/DGRM/2023/ADQUISICIONES/PEDIDOS/PEDIDO 20230007/SUFICIENCIA 20230007.pdf</t>
  </si>
  <si>
    <t>Medicamentos</t>
  </si>
  <si>
    <t>https://www.te.gob.mx/Repositorio/A70F28-B/DGRM/2023/ADQUISICIONES/PEDIDOS/PEDIDO 20230007/PEDIDO 20230007.pdf</t>
  </si>
  <si>
    <t>https://www.te.gob.mx/Repositorio/A70F28-B/DGRM/2023/ADQUISICIONES/PEDIDOS/PEDIDO 20230007/NE 20230007.pdf</t>
  </si>
  <si>
    <t>https://www.te.gob.mx/Repositorio/A70F28-B/DGRM/2023/ADQUISICIONES/PEDIDOS/PEDIDO 20230007/SP 20230007.pdf</t>
  </si>
  <si>
    <t>https://www.te.gob.mx/Repositorio/A70F28-B/DGRM/2023/ADQUISICIONES/PEDIDOS/PEDIDO 20230008/SUFICIENCIA 20230008.pdf</t>
  </si>
  <si>
    <t>Distribuidora Mediaccesi Jimenez, S.A. de C.V.</t>
  </si>
  <si>
    <t>DMJ131217GAA</t>
  </si>
  <si>
    <t>Naranjales</t>
  </si>
  <si>
    <t>Las Campanas</t>
  </si>
  <si>
    <t>Coyoacán</t>
  </si>
  <si>
    <t>04929</t>
  </si>
  <si>
    <t>https://www.te.gob.mx/Repositorio/A70F28-B/DGRM/2023/ADQUISICIONES/PEDIDOS/PEDIDO 20230008/PEDIDO 20230008.pdf</t>
  </si>
  <si>
    <t>https://www.te.gob.mx/Repositorio/A70F28-B/DGRM/2023/ADQUISICIONES/PEDIDOS/PEDIDO 20230009/SUFICIENCIA 20230009.pdf</t>
  </si>
  <si>
    <t>Mz 87</t>
  </si>
  <si>
    <t>Lt 14</t>
  </si>
  <si>
    <t>Tepalcates</t>
  </si>
  <si>
    <t>09210</t>
  </si>
  <si>
    <t>https://www.te.gob.mx/Repositorio/A70F28-B/DGRM/2023/ADQUISICIONES/PEDIDOS/PEDIDO 20230009/PEDIDO 20230009.pdf</t>
  </si>
  <si>
    <t>https://www.te.gob.mx/Repositorio/A70F28-B/DGRM/2023/ADQUISICIONES/PEDIDOS/PEDIDO 20230009/NE 20230009.pdf</t>
  </si>
  <si>
    <t>https://www.te.gob.mx/Repositorio/A70F28-B/DGRM/2023/ADQUISICIONES/PEDIDOS/PEDIDO 20230009/SP 20230009.pdf</t>
  </si>
  <si>
    <t>https://www.te.gob.mx/Repositorio/A70F28-B/DGRM/2023/ADQUISICIONES/PEDIDOS/PEDIDO 20230010/SUFICIENCIA 20230010.pdf</t>
  </si>
  <si>
    <t>Medisalud MLR, S. de R.L. de C.V.</t>
  </si>
  <si>
    <t>MML171003SV9</t>
  </si>
  <si>
    <t>Avena</t>
  </si>
  <si>
    <t>Planta Baja Bodega 8</t>
  </si>
  <si>
    <t>Granjas de México</t>
  </si>
  <si>
    <t>https://www.te.gob.mx/Repositorio/A70F28-B/DGRM/2023/ADQUISICIONES/PEDIDOS/PEDIDO 20230010/PEDIDIO 20230010.pdf</t>
  </si>
  <si>
    <t>https://www.te.gob.mx/Repositorio/A70F28-B/DGRM/2023/ADQUISICIONES/PEDIDOS/PEDIDO 20230011/SUFICIENCIA 20230011.pdf</t>
  </si>
  <si>
    <t>Forefront in Health, S.A. de C.V.</t>
  </si>
  <si>
    <t>FIH051010768</t>
  </si>
  <si>
    <t>Mar de Banda</t>
  </si>
  <si>
    <t>Popotla</t>
  </si>
  <si>
    <t>11400</t>
  </si>
  <si>
    <t>https://www.te.gob.mx/Repositorio/A70F28-B/DGRM/2023/ADQUISICIONES/PEDIDOS/PEDIDO 20230011/PEDIDO 20230011.pdf</t>
  </si>
  <si>
    <t>https://www.te.gob.mx/Repositorio/A70F28-B/DGRM/2023/ADQUISICIONES/PEDIDOS/PEDIDO 20230012/SUFICIENCIA 20230012.pdf</t>
  </si>
  <si>
    <t>Serbitecsa, S.A. de C.V.</t>
  </si>
  <si>
    <t>SER080612IY7</t>
  </si>
  <si>
    <t>Doctor Marquez</t>
  </si>
  <si>
    <t>https://www.te.gob.mx/Repositorio/A70F28-B/DGRM/2023/ADQUISICIONES/PEDIDOS/PEDIDO 20230012/PEDIDO 20230012.pdf</t>
  </si>
  <si>
    <t>Juan Rogelio</t>
  </si>
  <si>
    <t>Gomez</t>
  </si>
  <si>
    <t>GOGJ741227I25</t>
  </si>
  <si>
    <t>Martinez Barranco, s.A. de C.V.</t>
  </si>
  <si>
    <t>Ferreteria Xalostoc, S.A. de C.V.</t>
  </si>
  <si>
    <t>FXA740814UQ6</t>
  </si>
  <si>
    <t>Hipertecnología en Computación, S.A. de C.V.</t>
  </si>
  <si>
    <t>HCO890728BI0</t>
  </si>
  <si>
    <t>Multion Consulting, S.A. de C.V.</t>
  </si>
  <si>
    <t>MCO891215315</t>
  </si>
  <si>
    <t>Guadalupe Yolanda</t>
  </si>
  <si>
    <t>Lopez</t>
  </si>
  <si>
    <t>Carrillo</t>
  </si>
  <si>
    <t>LOCG730419G29</t>
  </si>
  <si>
    <t>MCR Software, S.A. de C.V.</t>
  </si>
  <si>
    <t>MSO2109092T0</t>
  </si>
  <si>
    <t>Cadgrafics, S.A. de C.V.</t>
  </si>
  <si>
    <t>CAD901017276</t>
  </si>
  <si>
    <t>https://www.te.gob.mx/Repositorio/A70F28-B/DGRM/2023/ADQUISICIONES/PEDIDOS/PEDIDO 20230060/suficiencia_20230060.pdf</t>
  </si>
  <si>
    <t>Sillas de ruedas</t>
  </si>
  <si>
    <t>Benito Juarez</t>
  </si>
  <si>
    <t>Dirección General de Protección Institucional</t>
  </si>
  <si>
    <t>https://www.te.gob.mx/Repositorio/A70F28-B/DGRM/2023/ADQUISICIONES/PEDIDOS/PEDIDO 20230060/PEDIDO 20230060.pdf</t>
  </si>
  <si>
    <t>https://www.te.gob.mx/Repositorio/A70F28-B/DGRM/2023/ADQUISICIONES/PEDIDOS/PEDIDO 20230060/NE 20230060.pdf</t>
  </si>
  <si>
    <t>https://www.te.gob.mx/Repositorio/A70F28-B/DGRM/2023/ADQUISICIONES/PEDIDOS/PEDIDO 20230060/SP 20230060.pdf</t>
  </si>
  <si>
    <t>No se agrega información en los campos: “Nombre(s) del adjudicado; Primer apellido del adjudicado; Segundo apellido del adjudicado” “sexo(catálogo)”,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</si>
  <si>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https://www.te.gob.mx/Repositorio/A70F28-B/DGRM/2023/ADQUISICIONES/PEDIDOS/PEDIDO 20230061/suficiencia_20230061.pdf</t>
  </si>
  <si>
    <t>Playeras tipo polo</t>
  </si>
  <si>
    <t>ABC Uniformes, S.A. de C.V.</t>
  </si>
  <si>
    <t>AUN990119MYA</t>
  </si>
  <si>
    <t>Ignacio Zaragoza</t>
  </si>
  <si>
    <t>https://www.te.gob.mx/Repositorio/A70F28-B/DGRM/2023/ADQUISICIONES/PEDIDOS/PEDIDO 20230061/PEDIDO 20230061.pdf</t>
  </si>
  <si>
    <t>https://www.te.gob.mx/Repositorio/A70F28-B/DGRM/2023/ADQUISICIONES/PEDIDOS/PEDIDO 20230061/NE 20230061.pdf</t>
  </si>
  <si>
    <t>https://www.te.gob.mx/Repositorio/A70F28-B/DGRM/2023/ADQUISICIONES/PEDIDOS/PEDIDO 20230061/SP 20230061.pdf</t>
  </si>
  <si>
    <t>https://www.te.gob.mx/Repositorio/A70F28-B/DGRM/2023/ADQUISICIONES/PEDIDOS/PEDIDO 20230062/suficiencia_20230062.pdf</t>
  </si>
  <si>
    <t>Botas de seguridad y guantes</t>
  </si>
  <si>
    <t>Alfonso</t>
  </si>
  <si>
    <t>Becerril</t>
  </si>
  <si>
    <t>Landa</t>
  </si>
  <si>
    <t>BELA7009168C0</t>
  </si>
  <si>
    <t>San Antonio Culhuacan</t>
  </si>
  <si>
    <t>09800</t>
  </si>
  <si>
    <t>https://www.te.gob.mx/Repositorio/A70F28-B/DGRM/2023/ADQUISICIONES/PEDIDOS/PEDIDO 20230062/PEDIDO 20230062.pdf</t>
  </si>
  <si>
    <t>https://www.te.gob.mx/Repositorio/A70F28-B/DGRM/2023/ADQUISICIONES/PEDIDOS/PEDIDO 20230062/NE 20230062.pdf</t>
  </si>
  <si>
    <t>https://www.te.gob.mx/Repositorio/A70F28-B/DGRM/2023/ADQUISICIONES/PEDIDOS/PEDIDO 20230062/SP 20230062.pdf</t>
  </si>
  <si>
    <t>https://www.te.gob.mx/Repositorio/A70F28-B/DGRM/2023/ADQUISICIONES/PEDIDOS/PEDIDO 20230063/suficiencia_20230063.pdf</t>
  </si>
  <si>
    <t>Equipo de cómputo</t>
  </si>
  <si>
    <t>https://www.te.gob.mx/Repositorio/A70F28-B/DGRM/2023/ADQUISICIONES/PEDIDOS/PEDIDO 20230063/PEDIDO 20230063.pdf</t>
  </si>
  <si>
    <t>https://www.te.gob.mx/Repositorio/A70F28-B/DGRM/2023/ADQUISICIONES/PEDIDOS/PEDIDO 20230063/NE 20230063.pdf</t>
  </si>
  <si>
    <t>https://www.te.gob.mx/Repositorio/A70F28-B/DGRM/2023/ADQUISICIONES/PEDIDOS/PEDIDO 20230063/SP 20230063.pdf</t>
  </si>
  <si>
    <t>https://www.te.gob.mx/Repositorio/A70F28-B/DGRM/2023/ADQUISICIONES/PEDIDOS/PEDIDO 20230064/suficiencia_20230064.pdf</t>
  </si>
  <si>
    <t>Cloud Computación e Informática, S.A. de C.V.</t>
  </si>
  <si>
    <t>CCI1502138A8</t>
  </si>
  <si>
    <t>El Patrimonio</t>
  </si>
  <si>
    <t>72450</t>
  </si>
  <si>
    <t>https://www.te.gob.mx/Repositorio/A70F28-B/DGRM/2023/ADQUISICIONES/PEDIDOS/PEDIDO 20230064/PEDIDO 20230064.pdf</t>
  </si>
  <si>
    <t>https://www.te.gob.mx/Repositorio/A70F28-B/DGRM/2023/ADQUISICIONES/PEDIDOS/PEDIDO 20230064/NE 20230064.pdf</t>
  </si>
  <si>
    <t>https://www.te.gob.mx/Repositorio/A70F28-B/DGRM/2023/ADQUISICIONES/PEDIDOS/PEDIDO 20230064/SP 20230064.pdf</t>
  </si>
  <si>
    <t>https://www.te.gob.mx/Repositorio/A70F28-B/DGRM/2023/ADQUISICIONES/PEDIDOS/PEDIDO 20230065/suficiencia_20230065.pdf</t>
  </si>
  <si>
    <t>LB Sistemas, S.A. de C.V.</t>
  </si>
  <si>
    <t>LSI090130BR5</t>
  </si>
  <si>
    <t>Bohemia</t>
  </si>
  <si>
    <t>Cervecera Modelo</t>
  </si>
  <si>
    <t>Naucalpan de Juarez</t>
  </si>
  <si>
    <t>53330</t>
  </si>
  <si>
    <t>https://www.te.gob.mx/Repositorio/A70F28-B/DGRM/2023/ADQUISICIONES/PEDIDOS/PEDIDO 20230065/PEDIDO 20230065.pdf</t>
  </si>
  <si>
    <t>https://www.te.gob.mx/Repositorio/A70F28-B/DGRM/2023/ADQUISICIONES/PEDIDOS/PEDIDO 20230065/NE 20230065.pdf</t>
  </si>
  <si>
    <t>https://www.te.gob.mx/Repositorio/A70F28-B/DGRM/2023/ADQUISICIONES/PEDIDOS/PEDIDO 20230065/SP 20230065.pdf</t>
  </si>
  <si>
    <t>https://www.te.gob.mx/Repositorio/A70F28-B/DGRM/2023/ADQUISICIONES/PEDIDOS/PEDIDO 20230066/suficiencia_20230066.pdf</t>
  </si>
  <si>
    <t xml:space="preserve">Arrancador para bomba eléctrica del sistema contra incendios a base de agua </t>
  </si>
  <si>
    <t>Electro Conexión Industrial, S.A. de C.V.</t>
  </si>
  <si>
    <t>ECI980715NY8</t>
  </si>
  <si>
    <t>Revillagigedo</t>
  </si>
  <si>
    <t>78 Planta Baja</t>
  </si>
  <si>
    <t>06070</t>
  </si>
  <si>
    <t>https://www.te.gob.mx/Repositorio/A70F28-B/DGRM/2023/ADQUISICIONES/PEDIDOS/PEDIDO 20230066/PEDIDO 20230066.pdf</t>
  </si>
  <si>
    <t>https://www.te.gob.mx/Repositorio/A70F28-B/DGRM/2023/ADQUISICIONES/PEDIDOS/PEDIDO 20230066/NE 20230066.pdf</t>
  </si>
  <si>
    <t>https://www.te.gob.mx/Repositorio/A70F28-B/DGRM/2023/ADQUISICIONES/PEDIDOS/PEDIDO 20230066/SP 20230066.pdf</t>
  </si>
  <si>
    <t>https://www.te.gob.mx/Repositorio/A70F28-B/DGRM/2023/ADQUISICIONES/PEDIDOS/PEDIDO 20230067/suficiencia_20230067.pdf</t>
  </si>
  <si>
    <t>Cloud Enterprise Services, S. de R.L. de C.V.</t>
  </si>
  <si>
    <t>CES130705VC3</t>
  </si>
  <si>
    <t>Eugenia</t>
  </si>
  <si>
    <t>Del Valle Centro</t>
  </si>
  <si>
    <t>https://www.te.gob.mx/Repositorio/A70F28-B/DGRM/2023/ADQUISICIONES/PEDIDOS/PEDIDO 20230067/PEDIDO 20230067.pdf</t>
  </si>
  <si>
    <t>https://www.te.gob.mx/Repositorio/A70F28-B/DGRM/2023/ADQUISICIONES/PEDIDOS/PEDIDO 20230067/NE 20230067.pdf</t>
  </si>
  <si>
    <t>https://www.te.gob.mx/Repositorio/A70F28-B/DGRM/2023/ADQUISICIONES/PEDIDOS/PEDIDO 20230067/SP 20230067.pdf</t>
  </si>
  <si>
    <t>https://www.te.gob.mx/Repositorio/A70F28-B/DGRM/2023/ADQUISICIONES/PEDIDOS/PEDIDO 20230068/suficiencia_20230068.pdf</t>
  </si>
  <si>
    <t>Licencia de acceso a un banco de imágenes</t>
  </si>
  <si>
    <t>Geekrf, S.A. de C.V.</t>
  </si>
  <si>
    <t>GEE0905071Y7</t>
  </si>
  <si>
    <t>Dirección General de Comunicación Social</t>
  </si>
  <si>
    <t>https://www.te.gob.mx/Repositorio/A70F28-B/DGRM/2023/ADQUISICIONES/PEDIDOS/PEDIDO 20230068/PEDIDO 20230068.pdf</t>
  </si>
  <si>
    <t>https://www.te.gob.mx/Repositorio/A70F28-B/DGRM/2023/ADQUISICIONES/PEDIDOS/PEDIDO 20230068/NE 20230068.pdf</t>
  </si>
  <si>
    <t>https://www.te.gob.mx/Repositorio/A70F28-B/DGRM/2023/ADQUISICIONES/PEDIDOS/PEDIDO 20230068/SP 20230068.pdf</t>
  </si>
  <si>
    <t>https://www.te.gob.mx/Repositorio/A70F28-B/DGRM/2023/ADQUISICIONES/PEDIDOS/PEDIDO 20230069/suficiencia_20230069.pdf</t>
  </si>
  <si>
    <t>Uniformes ejecutivos</t>
  </si>
  <si>
    <t>Rubens Uniformes, S.A. de C.V.</t>
  </si>
  <si>
    <t>RUN160229B12</t>
  </si>
  <si>
    <t>Rio Churubusco</t>
  </si>
  <si>
    <t xml:space="preserve">Iztacalco </t>
  </si>
  <si>
    <t>https://www.te.gob.mx/Repositorio/A70F28-B/DGRM/2023/ADQUISICIONES/PEDIDOS/PEDIDO 20230069/PEDIDO 20230069.pdf</t>
  </si>
  <si>
    <t>No se agrega información en los campos: “Nombre(s) del adjudicado; Primer apellido del adjudicado; Segundo apellido del adjudicado” “sexo (catalogo)”,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</si>
  <si>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https://www.te.gob.mx/Repositorio/A70F28-B/DGRM/2023/ADQUISICIONES/PEDIDOS/PEDIDO 20230070/suficiencia_20230070.pdf</t>
  </si>
  <si>
    <t>Ventiladores tipo torre</t>
  </si>
  <si>
    <t>https://www.te.gob.mx/Repositorio/A70F28-B/DGRM/2023/ADQUISICIONES/PEDIDOS/PEDIDO 20230070/PEDIDO 20230070.pdf</t>
  </si>
  <si>
    <t>https://www.te.gob.mx/Repositorio/A70F28-B/DGRM/2023/ADQUISICIONES/PEDIDOS/PEDIDO 20230070/NE 20230070.pdf</t>
  </si>
  <si>
    <t>https://www.te.gob.mx/Repositorio/A70F28-B/DGRM/2023/ADQUISICIONES/PEDIDOS/PEDIDO 20230070/SP 20230070.pdf</t>
  </si>
  <si>
    <t>https://www.te.gob.mx/Repositorio/A70F28-B/DGRM/2023/ADQUISICIONES/PEDIDOS/PEDIDO 20230071/suficiencia_20230071.pdf</t>
  </si>
  <si>
    <t>Filtros de agua y dispensador eléctrico de agua</t>
  </si>
  <si>
    <t>Balance Básico, S.A. de C.V.</t>
  </si>
  <si>
    <t>BBA10061682A</t>
  </si>
  <si>
    <t>Sur 116</t>
  </si>
  <si>
    <t>Cove</t>
  </si>
  <si>
    <t>01120</t>
  </si>
  <si>
    <t>https://www.te.gob.mx/Repositorio/A70F28-B/DGRM/2023/ADQUISICIONES/PEDIDOS/PEDIDO 20230071/PEDIDO 20230071.pdf</t>
  </si>
  <si>
    <t>https://www.te.gob.mx/Repositorio/A70F28-B/DGRM/2023/ADQUISICIONES/PEDIDOS/PEDIDO 20230071/NE 20230071.pdf</t>
  </si>
  <si>
    <t>https://www.te.gob.mx/Repositorio/A70F28-B/DGRM/2023/ADQUISICIONES/PEDIDOS/PEDIDO 20230071/SP 20230071.pdf</t>
  </si>
  <si>
    <t>https://www.te.gob.mx/Repositorio/A70F28-B/DGRM/2023/ADQUISICIONES/PEDIDOS/PEDIDO 20230072/suficiencia_20230072.pdf</t>
  </si>
  <si>
    <t>Material para uso médico, medicamentos y baterías recargables</t>
  </si>
  <si>
    <t>https://www.te.gob.mx/Repositorio/A70F28-B/DGRM/2023/ADQUISICIONES/PEDIDOS/PEDIDO 20230072/PEDIDO 20230072.pdf</t>
  </si>
  <si>
    <t>https://www.te.gob.mx/Repositorio/A70F28-B/DGRM/2023/ADQUISICIONES/PEDIDOS/PEDIDO 20230072/NE 20230072.pdf</t>
  </si>
  <si>
    <t>https://www.te.gob.mx/Repositorio/A70F28-B/DGRM/2023/ADQUISICIONES/PEDIDOS/PEDIDO 20230072/SP 20230072.pdf</t>
  </si>
  <si>
    <t>https://www.te.gob.mx/Repositorio/A70F28-B/DGRM/2023/ADQUISICIONES/PEDIDOS/PEDIDO 20230073/suficiencia_20230073.pdf</t>
  </si>
  <si>
    <t>Material para uso médico y medicamentos</t>
  </si>
  <si>
    <t>https://www.te.gob.mx/Repositorio/A70F28-B/DGRM/2023/ADQUISICIONES/PEDIDOS/PEDIDO 20230073/PEDIDO 20230073.pdf</t>
  </si>
  <si>
    <t>https://www.te.gob.mx/Repositorio/A70F28-B/DGRM/2023/ADQUISICIONES/PEDIDOS/PEDIDO 20230074/suficiencia_20230074.pdf</t>
  </si>
  <si>
    <t>Material para uso médico</t>
  </si>
  <si>
    <t xml:space="preserve">Popotla </t>
  </si>
  <si>
    <t>https://www.te.gob.mx/Repositorio/A70F28-B/DGRM/2023/ADQUISICIONES/PEDIDOS/PEDIDO 20230074/PEDIDO 20230074.pdf</t>
  </si>
  <si>
    <t>https://www.te.gob.mx/Repositorio/A70F28-B/DGRM/2023/ADQUISICIONES/PEDIDOS/PEDIDO 20230074/NE 20230074.pdf</t>
  </si>
  <si>
    <t>https://www.te.gob.mx/Repositorio/A70F28-B/DGRM/2023/ADQUISICIONES/PEDIDOS/PEDIDO 20230074/SP 20230074.pdf</t>
  </si>
  <si>
    <t>https://www.te.gob.mx/Repositorio/A70F28-B/DGRM/2023/ADQUISICIONES/PEDIDOS/PEDIDO 20230075/suficiencia_20230075.pdf</t>
  </si>
  <si>
    <t>Material para uso médico y focos de repuesto para otoscopio</t>
  </si>
  <si>
    <t>210 B</t>
  </si>
  <si>
    <t>https://www.te.gob.mx/Repositorio/A70F28-B/DGRM/2023/ADQUISICIONES/PEDIDOS/PEDIDO 20230075/PEDIDO 20230075.pdf</t>
  </si>
  <si>
    <t>https://www.te.gob.mx/Repositorio/A70F28-B/DGRM/2023/ADQUISICIONES/PEDIDOS/PEDIDO 20230076/suficiencia_20230076.pdf</t>
  </si>
  <si>
    <t>Refacciones para equipos de aire acondicionado</t>
  </si>
  <si>
    <t>Thermo Clima Control, S.A. de C.V.</t>
  </si>
  <si>
    <t>TCC0608158B5</t>
  </si>
  <si>
    <t>Sol</t>
  </si>
  <si>
    <t>06300</t>
  </si>
  <si>
    <t>https://www.te.gob.mx/Repositorio/A70F28-B/DGRM/2023/ADQUISICIONES/PEDIDOS/PEDIDO 20230076/PEDIDO 20230076.pdf</t>
  </si>
  <si>
    <t>https://www.te.gob.mx/Repositorio/A70F28-B/DGRM/2023/ADQUISICIONES/PEDIDOS/PEDIDO 20230076/NE 20230076.pdf</t>
  </si>
  <si>
    <t>https://www.te.gob.mx/Repositorio/A70F28-B/DGRM/2023/ADQUISICIONES/PEDIDOS/PEDIDO 20230076/SP 20230076.pdf</t>
  </si>
  <si>
    <t>https://www.te.gob.mx/Repositorio/A70F28-B/DGRM/2023/ADQUISICIONES/PEDIDOS/PEDIDO 20230077/suficiencia_20230077.pdf</t>
  </si>
  <si>
    <t xml:space="preserve">Alfredo </t>
  </si>
  <si>
    <t>CASA750521VAA</t>
  </si>
  <si>
    <t>Batalla de Calpulalpan</t>
  </si>
  <si>
    <t>1795 C</t>
  </si>
  <si>
    <t>Leyes de Reforma 3ra Seccion</t>
  </si>
  <si>
    <t>09310</t>
  </si>
  <si>
    <t>https://www.te.gob.mx/Repositorio/A70F28-B/DGRM/2023/ADQUISICIONES/PEDIDOS/PEDIDO 20230077/PEDIDO 20230077.pdf</t>
  </si>
  <si>
    <t>https://www.te.gob.mx/Repositorio/A70F28-B/DGRM/2023/ADQUISICIONES/PEDIDOS/PEDIDO 20230077/NE 20230077.pdf</t>
  </si>
  <si>
    <t>https://www.te.gob.mx/Repositorio/A70F28-B/DGRM/2023/ADQUISICIONES/PEDIDOS/PEDIDO 20230077/SP 20230077.pdf</t>
  </si>
  <si>
    <t>https://www.te.gob.mx/Repositorio/A70F28-B/DGRM/2023/ADQUISICIONES/PEDIDOS/PEDIDO 20230078/suficiencia_20230078.pdf</t>
  </si>
  <si>
    <t>Roll Ups</t>
  </si>
  <si>
    <t>https://www.te.gob.mx/Repositorio/A70F28-B/DGRM/2023/ADQUISICIONES/PEDIDOS/PEDIDO 20230078/PEDIDO 20230078.pdf</t>
  </si>
  <si>
    <t>https://www.te.gob.mx/Repositorio/A70F28-B/DGRM/2023/ADQUISICIONES/PEDIDOS/PEDIDO 20230078/NE 20230078.pdf</t>
  </si>
  <si>
    <t>https://www.te.gob.mx/Repositorio/A70F28-B/DGRM/2023/ADQUISICIONES/PEDIDOS/PEDIDO 20230078/SP 20230078.pdf</t>
  </si>
  <si>
    <t>https://www.te.gob.mx/Repositorio/A70F28-B/DGRM/2023/ADQUISICIONES/PEDIDOS/PEDIDO 20230079/suficiencia_20230079.pdf</t>
  </si>
  <si>
    <t>Suministro y colocación de película de control solar</t>
  </si>
  <si>
    <t>Adrián</t>
  </si>
  <si>
    <t>Calleja</t>
  </si>
  <si>
    <t xml:space="preserve">Chagolla </t>
  </si>
  <si>
    <t>CACX870910IR0</t>
  </si>
  <si>
    <t>Limon</t>
  </si>
  <si>
    <t>MZ 34 Lt 10</t>
  </si>
  <si>
    <t>Ampliacion San Marcos</t>
  </si>
  <si>
    <t>Tultitlan de Mariano Escobedo</t>
  </si>
  <si>
    <t>54954</t>
  </si>
  <si>
    <t>https://www.te.gob.mx/Repositorio/A70F28-B/DGRM/2023/ADQUISICIONES/PEDIDOS/PEDIDO 20230079/PEDIDO 20230079.pdf</t>
  </si>
  <si>
    <t>https://www.te.gob.mx/Repositorio/A70F28-B/DGRM/2023/ADQUISICIONES/PEDIDOS/PEDIDO 20230080/suficiencia_20230080.pdf</t>
  </si>
  <si>
    <t>Ignacia</t>
  </si>
  <si>
    <t>https://www.te.gob.mx/Repositorio/A70F28-B/DGRM/2023/ADQUISICIONES/PEDIDOS/PEDIDO 20230080/PEDIDO 20230080.pdf</t>
  </si>
  <si>
    <t>https://www.te.gob.mx/Repositorio/A70F28-B/DGRM/2023/ADQUISICIONES/PEDIDOS/PEDIDO 20230080/NE 20230080.pdf</t>
  </si>
  <si>
    <t>https://www.te.gob.mx/Repositorio/A70F28-B/DGRM/2023/ADQUISICIONES/PEDIDOS/PEDIDO 20230080/SP 20230080.pdf</t>
  </si>
  <si>
    <t>https://www.te.gob.mx/Repositorio/A70F28-B/DGRM/2023/ADQUISICIONES/PEDIDOS/PEDIDO 20230081/suficiencia_20230081.pdf</t>
  </si>
  <si>
    <t>Equipos de aire acondicionado</t>
  </si>
  <si>
    <t>https://www.te.gob.mx/Repositorio/A70F28-B/DGRM/2023/ADQUISICIONES/PEDIDOS/PEDIDO 20230081/PEDIDO 20230081.pdf</t>
  </si>
  <si>
    <t>https://www.te.gob.mx/Repositorio/A70F28-B/DGRM/2023/ADQUISICIONES/PEDIDOS/PEDIDO 20230081/NE 20230081.pdf</t>
  </si>
  <si>
    <t>https://www.te.gob.mx/Repositorio/A70F28-B/DGRM/2023/ADQUISICIONES/PEDIDOS/PEDIDO 20230081/SP 20230081.pdf</t>
  </si>
  <si>
    <t>https://www.te.gob.mx/Repositorio/A70F28-B/DGRM/2023/ADQUISICIONES/PEDIDOS/PEDIDO 20230082/suficiencia_20230082.pdf</t>
  </si>
  <si>
    <t>Grupo Segajuser, S.A.S. de C.V.</t>
  </si>
  <si>
    <t>GSE221206PS8</t>
  </si>
  <si>
    <t>Felipe Villanueva</t>
  </si>
  <si>
    <t>400 Sur</t>
  </si>
  <si>
    <t>San Bernardino</t>
  </si>
  <si>
    <t>Toluca de Lerdo</t>
  </si>
  <si>
    <t>50080</t>
  </si>
  <si>
    <t>https://www.te.gob.mx/Repositorio/A70F28-B/DGRM/2023/ADQUISICIONES/PEDIDOS/PEDIDO 20230082/PEDIDO 20230082.pdf</t>
  </si>
  <si>
    <t>https://www.te.gob.mx/Repositorio/A70F28-B/DGRM/2023/ADQUISICIONES/PEDIDOS/PEDIDO 20230082/NE 20230082.pdf</t>
  </si>
  <si>
    <t>https://www.te.gob.mx/Repositorio/A70F28-B/DGRM/2023/ADQUISICIONES/PEDIDOS/PEDIDO 20230082/SP 20230082.pdf</t>
  </si>
  <si>
    <t>https://www.te.gob.mx/Repositorio/A70F28-B/DGRM/2023/ADQUISICIONES/PEDIDOS/PEDIDO 20230083/suficiencia_20230083.pdf</t>
  </si>
  <si>
    <t>Spacio 3 Diseño y Obra, S.A. de C.V.</t>
  </si>
  <si>
    <t>STD050622JJ7</t>
  </si>
  <si>
    <t>Akil</t>
  </si>
  <si>
    <t>Popular Santa Teresa</t>
  </si>
  <si>
    <t>14160</t>
  </si>
  <si>
    <t>https://www.te.gob.mx/Repositorio/A70F28-B/DGRM/2023/ADQUISICIONES/PEDIDOS/PEDIDO 20230083/PEDIDO 20230083.pdf</t>
  </si>
  <si>
    <t>https://www.te.gob.mx/Repositorio/A70F28-B/DGRM/2023/ADQUISICIONES/PEDIDOS/PEDIDO 20230083/NE 20230083.pdf</t>
  </si>
  <si>
    <t>https://www.te.gob.mx/Repositorio/A70F28-B/DGRM/2023/ADQUISICIONES/PEDIDOS/PEDIDO 20230083/SP 20230083.pdf</t>
  </si>
  <si>
    <t>https://www.te.gob.mx/Repositorio/A70F28-B/DGRM/2023/ADQUISICIONES/PEDIDOS/PEDIDO 20230084/suficiencia_20230084.pdf</t>
  </si>
  <si>
    <t>Vendas y cintas micropore</t>
  </si>
  <si>
    <t>https://www.te.gob.mx/Repositorio/A70F28-B/DGRM/2023/ADQUISICIONES/PEDIDOS/PEDIDO 20230084/PEDIDO 20230084.pdf</t>
  </si>
  <si>
    <t>https://www.te.gob.mx/Repositorio/A70F28-B/DGRM/2023/ADQUISICIONES/PEDIDOS/PEDIDO 20230084/NE 20230084.pdf</t>
  </si>
  <si>
    <t>https://www.te.gob.mx/Repositorio/A70F28-B/DGRM/2023/ADQUISICIONES/PEDIDOS/PEDIDO 20230084/SP 20230084.pdf</t>
  </si>
  <si>
    <t>https://www.te.gob.mx/Repositorio/A70F28-B/DGRM/2023/ADQUISICIONES/PEDIDOS/PEDIDO 20230085/suficiencia_20230085.pdf</t>
  </si>
  <si>
    <t>Guante desechable de látex</t>
  </si>
  <si>
    <t>49</t>
  </si>
  <si>
    <t>https://www.te.gob.mx/Repositorio/A70F28-B/DGRM/2023/ADQUISICIONES/PEDIDOS/PEDIDO 20230085/PEDIDO 20230085.pdf</t>
  </si>
  <si>
    <t>https://www.te.gob.mx/Repositorio/A70F28-B/DGRM/2023/ADQUISICIONES/PEDIDOS/PEDIDO 20230085/NE 20230085.pdf</t>
  </si>
  <si>
    <t>https://www.te.gob.mx/Repositorio/A70F28-B/DGRM/2023/ADQUISICIONES/PEDIDOS/PEDIDO 20230085/SP 20230085.pdf</t>
  </si>
  <si>
    <t>https://www.te.gob.mx/Repositorio/A70F28-B/DGRM/2023/ADQUISICIONES/PEDIDOS/PEDIDO 20230086/suficiencia_20230086.pdf</t>
  </si>
  <si>
    <t>https://www.te.gob.mx/Repositorio/A70F28-B/DGRM/2023/ADQUISICIONES/PEDIDOS/PEDIDO 20230086/PEDIDO 20230086.pdf</t>
  </si>
  <si>
    <t>https://www.te.gob.mx/Repositorio/A70F28-B/DGRM/2023/ADQUISICIONES/PEDIDOS/PEDIDO 20230087/suficiencia_20230087.pdf</t>
  </si>
  <si>
    <t>Paneles de trovicel empresión en telas y lonas</t>
  </si>
  <si>
    <t>https://www.te.gob.mx/Repositorio/A70F28-B/DGRM/2023/ADQUISICIONES/PEDIDOS/PEDIDO 20230087/PEDIDO 20230087.pdf</t>
  </si>
  <si>
    <t>https://www.te.gob.mx/Repositorio/A70F28-B/DGRM/2023/ADQUISICIONES/PEDIDOS/PEDIDO 20230087/NE 20230087.pdf</t>
  </si>
  <si>
    <t>https://www.te.gob.mx/Repositorio/A70F28-B/DGRM/2023/ADQUISICIONES/PEDIDOS/PEDIDO 20230087/SP 20230087.pdf</t>
  </si>
  <si>
    <t>https://www.te.gob.mx/Repositorio/A70F28-B/DGRM/2023/ADQUISICIONES/PEDIDOS/PEDIDO 20230088/suficiencia_20230088.pdf</t>
  </si>
  <si>
    <t>Viniles, pendones e impresión en lona</t>
  </si>
  <si>
    <t>Tiempo y Movimiento, S.A. de C.V.</t>
  </si>
  <si>
    <t>TMO120313R40</t>
  </si>
  <si>
    <t>Geologos</t>
  </si>
  <si>
    <t>El Triunfo</t>
  </si>
  <si>
    <t>09430</t>
  </si>
  <si>
    <t>https://www.te.gob.mx/Repositorio/A70F28-B/DGRM/2023/ADQUISICIONES/PEDIDOS/PEDIDO 20230088/PEDIDO 20230088.pdf</t>
  </si>
  <si>
    <t>https://www.te.gob.mx/Repositorio/A70F28-B/DGRM/2023/ADQUISICIONES/PEDIDOS/PEDIDO 20230088/NE 20230088.pdf</t>
  </si>
  <si>
    <t>https://www.te.gob.mx/Repositorio/A70F28-B/DGRM/2023/ADQUISICIONES/PEDIDOS/PEDIDO 20230088/SP 20230088.pdf</t>
  </si>
  <si>
    <t>https://www.te.gob.mx/Repositorio/A70F28-B/DGRM/2023/ADQUISICIONES/PEDIDOS/PEDIDO 20230089/suficiencia_20230089.pdf</t>
  </si>
  <si>
    <t>Estructura de aluminio e impresión en lona</t>
  </si>
  <si>
    <t>Zirat Eduardo</t>
  </si>
  <si>
    <t>Padilla</t>
  </si>
  <si>
    <t>Ruano</t>
  </si>
  <si>
    <t>PARZ731027IQ9</t>
  </si>
  <si>
    <t>Manuel M. Flores</t>
  </si>
  <si>
    <t>Obrera</t>
  </si>
  <si>
    <t>06800</t>
  </si>
  <si>
    <t>https://www.te.gob.mx/Repositorio/A70F28-B/DGRM/2023/ADQUISICIONES/PEDIDOS/PEDIDO 20230089/PEDIDO 20230089.pdf</t>
  </si>
  <si>
    <t>https://www.te.gob.mx/Repositorio/A70F28-B/DGRM/2023/ADQUISICIONES/PEDIDOS/PEDIDO 20230090/suficiencia_20230090.pdf</t>
  </si>
  <si>
    <t>Paneles de coroplast</t>
  </si>
  <si>
    <t>Ink Jet Supplies de México, S.A. de C.V.</t>
  </si>
  <si>
    <t>Vicenter Guerrero Sur</t>
  </si>
  <si>
    <t>https://www.te.gob.mx/Repositorio/A70F28-B/DGRM/2023/ADQUISICIONES/PEDIDOS/PEDIDO 20230090/PEDIDO 20230090.pdf</t>
  </si>
  <si>
    <t>https://www.te.gob.mx/Repositorio/A70F28-B/DGRM/2023/ADQUISICIONES/PEDIDOS/PEDIDO 20230090/NE 20230090.pdf</t>
  </si>
  <si>
    <t>https://www.te.gob.mx/Repositorio/A70F28-B/DGRM/2023/ADQUISICIONES/PEDIDOS/PEDIDO 20230090/SP 20230090.pdf</t>
  </si>
  <si>
    <t>https://www.te.gob.mx/Repositorio/A70F28-B/DGRM/2023/ADQUISICIONES/PEDIDOS/PEDIDO 20230091/suficiencia_20230091.pdf</t>
  </si>
  <si>
    <t xml:space="preserve"> Extintores tipo unidad móvil</t>
  </si>
  <si>
    <t>Distribuidora de Equipo contra Incendio, S.A. de C.V.</t>
  </si>
  <si>
    <t>DEC970409UK2</t>
  </si>
  <si>
    <t>https://www.te.gob.mx/Repositorio/A70F28-B/DGRM/2023/ADQUISICIONES/PEDIDOS/PEDIDO 20230091/PEDIDO 20230091.pdf</t>
  </si>
  <si>
    <t>https://www.te.gob.mx/Repositorio/A70F28-B/DGRM/2023/ADQUISICIONES/PEDIDOS/PEDIDO 20230091/NE 20230091.pdf</t>
  </si>
  <si>
    <t>https://www.te.gob.mx/Repositorio/A70F28-B/DGRM/2023/ADQUISICIONES/PEDIDOS/PEDIDO 20230091/SP 20230091.pdf</t>
  </si>
  <si>
    <t>https://www.te.gob.mx/Repositorio/A70F28-B/DGRM/2023/ADQUISICIONES/PEDIDOS/PEDIDO 20230092/suficiencia_20230092.pdf</t>
  </si>
  <si>
    <t>Cartuchos para impresión, escaner fotográfico e impresora fotográfica</t>
  </si>
  <si>
    <t>Soluciones Integrales para Redes y Sistemas de Cómputo, S.A. de C.V.</t>
  </si>
  <si>
    <t>https://www.te.gob.mx/Repositorio/A70F28-B/DGRM/2023/ADQUISICIONES/PEDIDOS/PEDIDO 20230092/PEDIDO 20230092.pdf</t>
  </si>
  <si>
    <t>https://www.te.gob.mx/Repositorio/A70F28-B/DGRM/2023/ADQUISICIONES/PEDIDOS/PEDIDO 20230093/suficiencia_20230093.pdf</t>
  </si>
  <si>
    <t>Máquina semiautomática de encuadernación</t>
  </si>
  <si>
    <t>Concepto Risográfico, S.A. de C.V.</t>
  </si>
  <si>
    <t>CRI901019HW5</t>
  </si>
  <si>
    <t>4 Piso</t>
  </si>
  <si>
    <t>Tacubaya</t>
  </si>
  <si>
    <t>11870</t>
  </si>
  <si>
    <t>https://www.te.gob.mx/Repositorio/A70F28-B/DGRM/2023/ADQUISICIONES/PEDIDOS/PEDIDO 20230093/PEDIDO 20230093.pdf</t>
  </si>
  <si>
    <t>https://www.te.gob.mx/Repositorio/A70F28-B/DGRM/2023/ADQUISICIONES/PEDIDOS/PEDIDO 20230094/suficiencia_20230094.pdf</t>
  </si>
  <si>
    <t>Equipo de protección</t>
  </si>
  <si>
    <t>No se agrega información en los campos: “Nombre(s) del adjudicado; Primer apellido del adjudicado; Segundo apellido del adjudicado” “sexo (catalogo)”,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“Fecha de inicio de la vigencia del contrato (día/mes/año)”; “Fecha de término de la vigencia del contrato (día/mes/año)”; “Fecha de inicio del plazo de entrega o ejecución de servicios contratados u obra pública”; “Fecha de término del plazo de entrega o ejecución de servicios u obra pública”; “Hipervínculo al documento del contrato y anexos, versión pública si así corresponde”, en virtud de que se encuentra en proceso de formalización al cierre de la publicación del periodo que se está reportando.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</si>
  <si>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https://www.te.gob.mx/Repositorio/A70F28-B/DGRM/2023/ADQUISICIONES/PEDIDOS/PEDIDO 20230095/suficiencia_20230095.pdf</t>
  </si>
  <si>
    <t>Leonor Hilda</t>
  </si>
  <si>
    <t>Delgado</t>
  </si>
  <si>
    <t>Ramos</t>
  </si>
  <si>
    <t>DERL660625V2A</t>
  </si>
  <si>
    <t>Santo Tomas</t>
  </si>
  <si>
    <t>Manzana 634</t>
  </si>
  <si>
    <t>Lote 5</t>
  </si>
  <si>
    <t>Pedregal de Santa Ursula Coapa</t>
  </si>
  <si>
    <t>04650</t>
  </si>
  <si>
    <t>https://www.te.gob.mx/Repositorio/A70F28-B/DGRM/2023/ADQUISICIONES/PEDIDOS/PEDIDO 20230095/PEDIDO 20230095.pdf</t>
  </si>
  <si>
    <t>https://www.te.gob.mx/Repositorio/A70F28-B/DGRM/2023/ADQUISICIONES/PEDIDOS/PEDIDO 20230096/suficiencia_20230096.pdf</t>
  </si>
  <si>
    <t>Alma Verónica</t>
  </si>
  <si>
    <t>Islas</t>
  </si>
  <si>
    <t>Fernández</t>
  </si>
  <si>
    <t>IAFA760618IM1</t>
  </si>
  <si>
    <t>Resplandor</t>
  </si>
  <si>
    <t>Manzana 12 Lotr 10</t>
  </si>
  <si>
    <t>Valle de las luces</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</si>
  <si>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“Fecha de inicio de la vigencia del contrato (día/mes/año)”; “Fecha de término de la vigencia del contrato (día/mes/año)”; “Fecha de inicio del plazo de entrega o ejecución de servicios contratados u obra pública”; “Fecha de término del plazo de entrega o ejecución de servicios u obra pública”; “Hipervínculo al documento del contrato y anexos, versión pública si así corresponde”, en virtud de que se encuentra en proceso de formalización al cierre de la publicación del periodo que se está reportando.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</si>
  <si>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https://www.te.gob.mx/Repositorio/A70F28-B/DGRM/2023/ADQUISICIONES/PEDIDOS/PEDIDO 20230097/suficiencia_20230097.pdf</t>
  </si>
  <si>
    <t>Uniformes de trabajo</t>
  </si>
  <si>
    <t xml:space="preserve">Alfonso </t>
  </si>
  <si>
    <t>https://www.te.gob.mx/Repositorio/A70F28-B/DGRM/2023/ADQUISICIONES/PEDIDOS/PEDIDO 20230097/PEDIDO 20230097.pdf</t>
  </si>
  <si>
    <t>Suministros para la Industria y el Autotransporte, S.A. de C.V.</t>
  </si>
  <si>
    <t>SIA0010218IB2</t>
  </si>
  <si>
    <t>Uniformes Industriales de Oriente y Occidente, S.A. de C.V.</t>
  </si>
  <si>
    <t>UIO021003CWB</t>
  </si>
  <si>
    <t xml:space="preserve">Becerril </t>
  </si>
  <si>
    <t>Seventh Adviser Solutions, S.A. de C.V.</t>
  </si>
  <si>
    <t>SAS140326JX5</t>
  </si>
  <si>
    <t>Corporativo Simplemente, S.A. de C.V.</t>
  </si>
  <si>
    <t>CSI071116SM0</t>
  </si>
  <si>
    <t>MG Equipo y Sistemas Contra Incendios, S.A. de C.V.</t>
  </si>
  <si>
    <t>MES0401293L7</t>
  </si>
  <si>
    <t>Black Ecci TI, S.A. de C.V.</t>
  </si>
  <si>
    <t>BET190705434</t>
  </si>
  <si>
    <t>Focus on Service, S.A. de C.V.</t>
  </si>
  <si>
    <t>FOS000306HXA</t>
  </si>
  <si>
    <t>German Fabian</t>
  </si>
  <si>
    <t>Flores</t>
  </si>
  <si>
    <t xml:space="preserve">Tellez </t>
  </si>
  <si>
    <t>FOTG700903HXA</t>
  </si>
  <si>
    <t>DERL6606252VA</t>
  </si>
  <si>
    <t>Unitrac, S.A de C.V.</t>
  </si>
  <si>
    <t>UNI8708041PA</t>
  </si>
  <si>
    <t>Direccion Sport, S.A. de C.V.</t>
  </si>
  <si>
    <t>Guizar IngenIeria, S.A. de C.V.</t>
  </si>
  <si>
    <t>GIN160815QX6</t>
  </si>
  <si>
    <t>Teknes Consultores, S.A. de C.V.</t>
  </si>
  <si>
    <t>TCO920409N70</t>
  </si>
  <si>
    <t>Climfresh, S.A. de C.V.</t>
  </si>
  <si>
    <t>CLI111212MI1</t>
  </si>
  <si>
    <t xml:space="preserve">Carrillo </t>
  </si>
  <si>
    <t>Sánchez</t>
  </si>
  <si>
    <t xml:space="preserve">María del Pilar </t>
  </si>
  <si>
    <t xml:space="preserve">Trejo </t>
  </si>
  <si>
    <t xml:space="preserve">Adrián </t>
  </si>
  <si>
    <t xml:space="preserve">Calleja </t>
  </si>
  <si>
    <t>Chagolla</t>
  </si>
  <si>
    <t xml:space="preserve">Dario </t>
  </si>
  <si>
    <t>Santiago</t>
  </si>
  <si>
    <t>SARD6302287W1</t>
  </si>
  <si>
    <t xml:space="preserve">Ignacia Verónica </t>
  </si>
  <si>
    <t xml:space="preserve">Hernández </t>
  </si>
  <si>
    <t>Mercado</t>
  </si>
  <si>
    <t>Ocampo</t>
  </si>
  <si>
    <t>MEOA86212BF8</t>
  </si>
  <si>
    <t>CRC Comunicaciones, S.A. de C.V.</t>
  </si>
  <si>
    <t>CCO1701301Z9</t>
  </si>
  <si>
    <t>Intevigh, S.A. de C.V.</t>
  </si>
  <si>
    <t>INT201026QB7</t>
  </si>
  <si>
    <t>Grupo OIPG, S.A. de C.V.</t>
  </si>
  <si>
    <t>GOI0102212S6</t>
  </si>
  <si>
    <t>Medisalud MLR, S.A. de C.V.</t>
  </si>
  <si>
    <t xml:space="preserve">Zirat Eduardo </t>
  </si>
  <si>
    <t xml:space="preserve">Padilla </t>
  </si>
  <si>
    <t>L G Seguridad, S.A. de C.V.</t>
  </si>
  <si>
    <t>LGS850318D5</t>
  </si>
  <si>
    <t>Promex Extintores, S.A. de C.V.</t>
  </si>
  <si>
    <t>PEX961112RA5</t>
  </si>
  <si>
    <t>Total Prevention de México, S.A. de C.V.</t>
  </si>
  <si>
    <t>TPM090806K78</t>
  </si>
  <si>
    <t>Computacion Integral HETI, S.A. de C.V.</t>
  </si>
  <si>
    <t>Concepto Risografico, S.A. de C.V.</t>
  </si>
  <si>
    <t>EM Graphics, S.A. de C.V.</t>
  </si>
  <si>
    <t>EGR980407ES6</t>
  </si>
  <si>
    <t>Alma Veronica</t>
  </si>
  <si>
    <t>Fernandez</t>
  </si>
  <si>
    <t xml:space="preserve">Landa </t>
  </si>
  <si>
    <t>Becerril.</t>
  </si>
  <si>
    <t>https://www.te.gob.mx/Repositorio/A70F28-B/DGRM/2023/ADQUISICIONES/PEDIDOS/PEDIDO 20230098/SUFICIENCIA 20230098.pdf</t>
  </si>
  <si>
    <t>Batería polaridad</t>
  </si>
  <si>
    <t>Autopartes Eléctricas Prida &amp; Jiménez, S.A. de C.V.</t>
  </si>
  <si>
    <t>AEP120109AH9</t>
  </si>
  <si>
    <t>Av. Cafetales</t>
  </si>
  <si>
    <t>Edificio 15</t>
  </si>
  <si>
    <t>P.B. Ent. A Dep. 102</t>
  </si>
  <si>
    <t>CTM Culhuacán</t>
  </si>
  <si>
    <t>04480</t>
  </si>
  <si>
    <t>https://www.te.gob.mx/Repositorio/A70F28-B/DGRM/2023/ADQUISICIONES/PEDIDOS/PEDIDO 20230098/PEDIDO 20230098.pdf</t>
  </si>
  <si>
    <t>https://www.te.gob.mx/Repositorio/A70F28-B/DGRM/2023/ADQUISICIONES/PEDIDOS/PEDIDO 20230098/NE 20230098.pdf</t>
  </si>
  <si>
    <t>https://www.te.gob.mx/Repositorio/A70F28-B/DGRM/2023/ADQUISICIONES/PEDIDOS/PEDIDO 20230098/SP 20230098.pdf</t>
  </si>
  <si>
    <t>No se agrega información en los campos: “Nombre(s) del adjudicado”, “Primer apellido del adjudicado”, “Segundo apellido del adjudicado”, “sexo(catálogo)”,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</si>
  <si>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https://www.te.gob.mx/Repositorio/A70F28-B/DGRM/2023/ADQUISICIONES/PEDIDOS/PEDIDO 20230099/SUFICIENCIA 20230099.pdf</t>
  </si>
  <si>
    <t>Precalentador o calentador de anticongelante</t>
  </si>
  <si>
    <t>Construcciones y Edificaciones Decoh, S.A. de C.V.</t>
  </si>
  <si>
    <t>CED070627464</t>
  </si>
  <si>
    <t>Ixtlahuaca</t>
  </si>
  <si>
    <t>El Conde</t>
  </si>
  <si>
    <t>Naucalpan de Juárez</t>
  </si>
  <si>
    <t>53500</t>
  </si>
  <si>
    <t>https://www.te.gob.mx/Repositorio/A70F28-B/DGRM/2023/ADQUISICIONES/PEDIDOS/PEDIDO 20230099/PEDIDO 20230099.pdf</t>
  </si>
  <si>
    <t>https://www.te.gob.mx/Repositorio/A70F28-B/DGRM/2023/ADQUISICIONES/PEDIDOS/PEDIDO 20230099/NE 20230099.pdf</t>
  </si>
  <si>
    <t>https://www.te.gob.mx/Repositorio/A70F28-B/DGRM/2023/ADQUISICIONES/PEDIDOS/PEDIDO 20230099/SP 20230099.pdf</t>
  </si>
  <si>
    <t>https://www.te.gob.mx/Repositorio/A70F28-B/DGRM/2023/ADQUISICIONES/PEDIDOS/PEDIDO 20230100/suficiencia 20230100.pdf</t>
  </si>
  <si>
    <t>Lonas impermeables</t>
  </si>
  <si>
    <t>Federico</t>
  </si>
  <si>
    <t>Pérez</t>
  </si>
  <si>
    <t>Frías</t>
  </si>
  <si>
    <t>PEFF720302NF9</t>
  </si>
  <si>
    <t>Calzada Santa Anita</t>
  </si>
  <si>
    <t>Nueva Santa Anita</t>
  </si>
  <si>
    <t>08210</t>
  </si>
  <si>
    <t>https://www.te.gob.mx/Repositorio/A70F28-B/DGRM/2023/ADQUISICIONES/PEDIDOS/PEDIDO 20230100/PEDIDO 20230100.pdf</t>
  </si>
  <si>
    <t>https://www.te.gob.mx/Repositorio/A70F28-B/DGRM/2023/ADQUISICIONES/PEDIDOS/PEDIDO 20230100/NE 20230100.pdf</t>
  </si>
  <si>
    <t>https://www.te.gob.mx/Repositorio/A70F28-B/DGRM/2023/ADQUISICIONES/PEDIDOS/PEDIDO 20230100/SP 20230100.pdf</t>
  </si>
  <si>
    <t>https://www.te.gob.mx/Repositorio/A70F28-B/DGRM/2023/ADQUISICIONES/PEDIDOS/PEDIDO 20230101/SUFICIENCIA 20230101.pdf</t>
  </si>
  <si>
    <t>Lona impermeable</t>
  </si>
  <si>
    <t>Lonera Industrial JM, S.A. de C.V.</t>
  </si>
  <si>
    <t>LIJ040601RJ5</t>
  </si>
  <si>
    <t>Laguna del Carmen</t>
  </si>
  <si>
    <t>Anáhuac II Sección</t>
  </si>
  <si>
    <t>Miguel Hidlago</t>
  </si>
  <si>
    <t>11320</t>
  </si>
  <si>
    <t>https://www.te.gob.mx/Repositorio/A70F28-B/DGRM/2023/ADQUISICIONES/PEDIDOS/PEDIDO 20230101/PEDIDO 20230101.pdf</t>
  </si>
  <si>
    <t>https://www.te.gob.mx/Repositorio/A70F28-B/DGRM/2023/ADQUISICIONES/PEDIDOS/PEDIDO 20230101/NE 20230101.pdf</t>
  </si>
  <si>
    <t>https://www.te.gob.mx/Repositorio/A70F28-B/DGRM/2023/ADQUISICIONES/PEDIDOS/PEDIDO 20230101/SP 20230101.pdf</t>
  </si>
  <si>
    <t>https://www.te.gob.mx/Repositorio/A70F28-B/DGRM/2023/ADQUISICIONES/PEDIDOS/PEDIDO 20230102/SUFICIENCIA 20230102.pdf</t>
  </si>
  <si>
    <t>Papelería</t>
  </si>
  <si>
    <t>https://www.te.gob.mx/Repositorio/A70F28-B/DGRM/2023/ADQUISICIONES/PEDIDOS/PEDIDO 20230102/PEDIDO 20230102.pdf</t>
  </si>
  <si>
    <t>https://www.te.gob.mx/Repositorio/A70F28-B/DGRM/2023/ADQUISICIONES/PEDIDOS/PEDIDO 20230102/NE 20230102.pdf</t>
  </si>
  <si>
    <t>https://www.te.gob.mx/Repositorio/A70F28-B/DGRM/2023/ADQUISICIONES/PEDIDOS/PEDIDO 20230102/SP 20230102.pdf</t>
  </si>
  <si>
    <t>https://www.te.gob.mx/Repositorio/A70F28-B/DGRM/2023/ADQUISICIONES/PEDIDOS/PEDIDO 20230103/SUFICIENCIA 20230103.pdf</t>
  </si>
  <si>
    <t>https://www.te.gob.mx/Repositorio/A70F28-B/DGRM/2023/ADQUISICIONES/PEDIDOS/PEDIDO 20230103/PEDIDO 20230103.pdf</t>
  </si>
  <si>
    <t>https://www.te.gob.mx/Repositorio/A70F28-B/DGRM/2023/ADQUISICIONES/PEDIDOS/PEDIDO 20230103/NE 20230103.pdf</t>
  </si>
  <si>
    <t>https://www.te.gob.mx/Repositorio/A70F28-B/DGRM/2023/ADQUISICIONES/PEDIDOS/PEDIDO 20230103/SP 20230103.pdf</t>
  </si>
  <si>
    <t>https://www.te.gob.mx/Repositorio/A70F28-B/DGRM/2023/ADQUISICIONES/PEDIDOS/PEDIDO 20230104/SUFICIENCIA 20230104.pdf</t>
  </si>
  <si>
    <t>Río Elba</t>
  </si>
  <si>
    <t>https://www.te.gob.mx/Repositorio/A70F28-B/DGRM/2023/ADQUISICIONES/PEDIDOS/PEDIDO 20230104/PEDIDO 20230104.pdf</t>
  </si>
  <si>
    <t>https://www.te.gob.mx/Repositorio/A70F28-B/DGRM/2023/ADQUISICIONES/PEDIDOS/PEDIDO 20230104/NE 20230104.pdf</t>
  </si>
  <si>
    <t>https://www.te.gob.mx/Repositorio/A70F28-B/DGRM/2023/ADQUISICIONES/PEDIDOS/PEDIDO 20230104/SP 20230104.pdf</t>
  </si>
  <si>
    <t>https://www.te.gob.mx/Repositorio/A70F28-B/DGRM/2023/ADQUISICIONES/PEDIDOS/PEDIDO 20230105/SUFICIENCIA 20230105.pdf</t>
  </si>
  <si>
    <t>Abastecedor Corporativo, S.A. de C.V.</t>
  </si>
  <si>
    <t>ACO000712QK7</t>
  </si>
  <si>
    <t>San Andrés Atoto</t>
  </si>
  <si>
    <t>Industrial Atoto</t>
  </si>
  <si>
    <t>53519</t>
  </si>
  <si>
    <t>https://www.te.gob.mx/Repositorio/A70F28-B/DGRM/2023/ADQUISICIONES/PEDIDOS/PEDIDO 20230105/PEDIDO 20230105.pdf</t>
  </si>
  <si>
    <t>https://www.te.gob.mx/Repositorio/A70F28-B/DGRM/2023/ADQUISICIONES/PEDIDOS/PEDIDO 20230105/NE 20230105.pdf</t>
  </si>
  <si>
    <t>https://www.te.gob.mx/Repositorio/A70F28-B/DGRM/2023/ADQUISICIONES/PEDIDOS/PEDIDO 20230105/SP 20230105.pdf</t>
  </si>
  <si>
    <t>https://www.te.gob.mx/Repositorio/A70F28-B/DGRM/2023/ADQUISICIONES/PEDIDOS/PEDIDO 20230106/SUFICIENCIA 20230106.pdf</t>
  </si>
  <si>
    <t>Av. República de el Salvador</t>
  </si>
  <si>
    <t>Centro de la Ciudad de México Área 1</t>
  </si>
  <si>
    <t>https://www.te.gob.mx/Repositorio/A70F28-B/DGRM/2023/ADQUISICIONES/PEDIDOS/PEDIDO 20230106/PEDIDO 20230106.pdf</t>
  </si>
  <si>
    <t>https://www.te.gob.mx/Repositorio/A70F28-B/DGRM/2023/ADQUISICIONES/PEDIDOS/PEDIDO 20230106/NE 20230106.pdf</t>
  </si>
  <si>
    <t>https://www.te.gob.mx/Repositorio/A70F28-B/DGRM/2023/ADQUISICIONES/PEDIDOS/PEDIDO 20230106/SP 20230106.pdf</t>
  </si>
  <si>
    <t>https://www.te.gob.mx/Repositorio/A70F28-B/DGRM/2023/ADQUISICIONES/PEDIDOS/PEDIDO 20230107/SUFICIENCIA 20230107.pdf</t>
  </si>
  <si>
    <t>Cinta para reloj fechador</t>
  </si>
  <si>
    <t>José Antonio</t>
  </si>
  <si>
    <t>Medina</t>
  </si>
  <si>
    <t>Gutiérrez</t>
  </si>
  <si>
    <t>MEGA570514ERA</t>
  </si>
  <si>
    <t>Doctor Erazo</t>
  </si>
  <si>
    <t>https://www.te.gob.mx/Repositorio/A70F28-B/DGRM/2023/ADQUISICIONES/PEDIDOS/PEDIDO 20230107/PEDIDO 20230107.pdf</t>
  </si>
  <si>
    <t>https://www.te.gob.mx/Repositorio/A70F28-B/DGRM/2023/ADQUISICIONES/PEDIDOS/PEDIDO 20230107/NE 20230107.pdf</t>
  </si>
  <si>
    <t>https://www.te.gob.mx/Repositorio/A70F28-B/DGRM/2023/ADQUISICIONES/PEDIDOS/PEDIDO 20230107/SP 20230107.pdf</t>
  </si>
  <si>
    <t>https://www.te.gob.mx/Repositorio/A70F28-B/DGRM/2023/ADQUISICIONES/PEDIDOS/PEDIDO 20230108/SUFICIENCIA 20230108.pdf</t>
  </si>
  <si>
    <t>Material para credenciales</t>
  </si>
  <si>
    <t>Prosoft 2000, S.A. de C.V.</t>
  </si>
  <si>
    <t>PDM990217DQ5</t>
  </si>
  <si>
    <t>San Miguel</t>
  </si>
  <si>
    <t>Mérida</t>
  </si>
  <si>
    <t>97140</t>
  </si>
  <si>
    <t>https://www.te.gob.mx/Repositorio/A70F28-B/DGRM/2023/ADQUISICIONES/PEDIDOS/PEDIDO 20230108/PEDIDO 20230108.pdf</t>
  </si>
  <si>
    <t>https://www.te.gob.mx/Repositorio/A70F28-B/DGRM/2023/ADQUISICIONES/PEDIDOS/PEDIDO 20230108/NE 20230108.pdf</t>
  </si>
  <si>
    <t>https://www.te.gob.mx/Repositorio/A70F28-B/DGRM/2023/ADQUISICIONES/PEDIDOS/PEDIDO 20230108/SP 20230108.pdf</t>
  </si>
  <si>
    <t>https://www.te.gob.mx/Repositorio/A70F28-B/DGRM/2023/ADQUISICIONES/PEDIDOS/PEDIDO 20230109/SUFICIENCIA 20230109.pdf</t>
  </si>
  <si>
    <t>Claudia Georgina</t>
  </si>
  <si>
    <t>Martínez</t>
  </si>
  <si>
    <t>Canarias</t>
  </si>
  <si>
    <t>Portales Sur</t>
  </si>
  <si>
    <t>03300</t>
  </si>
  <si>
    <t>https://www.te.gob.mx/Repositorio/A70F28-B/DGRM/2023/ADQUISICIONES/PEDIDOS/PEDIDO 20230109/PEDIDO 20230109.pdf</t>
  </si>
  <si>
    <t>https://www.te.gob.mx/Repositorio/A70F28-B/DGRM/2023/ADQUISICIONES/PEDIDOS/PEDIDO 20230109/NE 20230109.pdf</t>
  </si>
  <si>
    <t>https://www.te.gob.mx/Repositorio/A70F28-B/DGRM/2023/ADQUISICIONES/PEDIDOS/PEDIDO 20230109/SP 20230109.pdf</t>
  </si>
  <si>
    <t>https://www.te.gob.mx/Repositorio/A70F28-B/DGRM/2023/ADQUISICIONES/PEDIDOS/PEDIDO 20230110/SUFICIENCIA 20230110.pdf</t>
  </si>
  <si>
    <t>Reconocimientos de antigüedad</t>
  </si>
  <si>
    <t>Grafo Metal, S.A. de C.V.</t>
  </si>
  <si>
    <t>GME0312187C8</t>
  </si>
  <si>
    <t>Lucas Alaman</t>
  </si>
  <si>
    <t>https://www.te.gob.mx/Repositorio/A70F28-B/DGRM/2023/ADQUISICIONES/PEDIDOS/PEDIDO 20230110/PEDIDO 20230110.pdf</t>
  </si>
  <si>
    <t>https://www.te.gob.mx/Repositorio/A70F28-B/DGRM/2023/ADQUISICIONES/PEDIDOS/PEDIDO 20230110/NE 20230110.pdf</t>
  </si>
  <si>
    <t>https://www.te.gob.mx/Repositorio/A70F28-B/DGRM/2023/ADQUISICIONES/PEDIDOS/PEDIDO 20230110/SP 20230110.pdf</t>
  </si>
  <si>
    <t>https://www.te.gob.mx/Repositorio/A70F28-B/DGRM/2023/ADQUISICIONES/PEDIDOS/PEDIDO 20230111/SUFICIENCIA 20230111.pdf</t>
  </si>
  <si>
    <t>Licencias de Google Workspace Enterprise Standard</t>
  </si>
  <si>
    <t>Xertica, S. de R.L. de C.V.</t>
  </si>
  <si>
    <t>XER161109GM8</t>
  </si>
  <si>
    <t>Montes Urales</t>
  </si>
  <si>
    <t>01C-109</t>
  </si>
  <si>
    <t xml:space="preserve">Lomas de Chapultepec III Sección </t>
  </si>
  <si>
    <t>11000</t>
  </si>
  <si>
    <t>https://www.te.gob.mx/Repositorio/A70F28-B/DGRM/2023/ADQUISICIONES/PEDIDOS/PEDIDO 20230111/PEDIDO 20230111.pdf</t>
  </si>
  <si>
    <t>https://www.te.gob.mx/Repositorio/A70F28-B/DGRM/2023/ADQUISICIONES/PEDIDOS/PEDIDO 20230111/NE 20230111.pdf</t>
  </si>
  <si>
    <t>https://www.te.gob.mx/Repositorio/A70F28-B/DGRM/2023/ADQUISICIONES/PEDIDOS/PEDIDO 20230111/SP 20230111.pdf</t>
  </si>
  <si>
    <t>https://www.te.gob.mx/Repositorio/A70F28-B/DGRM/2023/ADQUISICIONES/PEDIDOS/PEDIDO 20230112/SUFICIENCIA 20230112.pdf</t>
  </si>
  <si>
    <t>Trajes, guantes y botas de bombero brigadista</t>
  </si>
  <si>
    <t>Fire Equipment de México, S.A. de C.V.</t>
  </si>
  <si>
    <t>FEM7906285D9</t>
  </si>
  <si>
    <t>Pte. 122</t>
  </si>
  <si>
    <t>Coltongo</t>
  </si>
  <si>
    <t>Azcapotzalco</t>
  </si>
  <si>
    <t>02630</t>
  </si>
  <si>
    <t>https://www.te.gob.mx/Repositorio/A70F28-B/DGRM/2023/ADQUISICIONES/PEDIDOS/PEDIDO 20230112/PEDIDO 20230112.pdf</t>
  </si>
  <si>
    <t>https://www.te.gob.mx/Repositorio/A70F28-B/DGRM/2023/ADQUISICIONES/PEDIDOS/PEDIDO 20230112/NE 20230112.pdf</t>
  </si>
  <si>
    <t>https://www.te.gob.mx/Repositorio/A70F28-B/DGRM/2023/ADQUISICIONES/PEDIDOS/PEDIDO 20230112/SP 20230112.pdf</t>
  </si>
  <si>
    <t>https://www.te.gob.mx/Repositorio/A70F28-B/DGRM/2023/ADQUISICIONES/PEDIDOS/PEDIDO 20230113/SUFICIENCIA 20230113.pdf</t>
  </si>
  <si>
    <t>Monjas para bombero brigadista</t>
  </si>
  <si>
    <t>LG Seguridad, S.A de C.V.</t>
  </si>
  <si>
    <t>LGS850318BD5</t>
  </si>
  <si>
    <t>Poniente 122</t>
  </si>
  <si>
    <t>Nueva Vallejo</t>
  </si>
  <si>
    <t>Gustavo A. Madero</t>
  </si>
  <si>
    <t>07750</t>
  </si>
  <si>
    <t>https://www.te.gob.mx/Repositorio/A70F28-B/DGRM/2023/ADQUISICIONES/PEDIDOS/PEDIDO 20230113/PEDIDO 20230113.pdf</t>
  </si>
  <si>
    <t>https://www.te.gob.mx/Repositorio/A70F28-B/DGRM/2023/ADQUISICIONES/PEDIDOS/PEDIDO 20230113/NE 20230113.pdf</t>
  </si>
  <si>
    <t>https://www.te.gob.mx/Repositorio/A70F28-B/DGRM/2023/ADQUISICIONES/PEDIDOS/PEDIDO 20230113/SP 20230113.pdf</t>
  </si>
  <si>
    <t>https://www.te.gob.mx/Repositorio/A70F28-B/DGRM/2023/ADQUISICIONES/PEDIDOS/PEDIDO 20230114/SUFICIENCIA 20230114.pdf</t>
  </si>
  <si>
    <t>Bolsas ecológicas</t>
  </si>
  <si>
    <t>Moctezuma 2da Sección</t>
  </si>
  <si>
    <t>https://www.te.gob.mx/Repositorio/A70F28-B/DGRM/2023/ADQUISICIONES/PEDIDOS/PEDIDO 20230114/PEDIDO 20230114.pdf</t>
  </si>
  <si>
    <t>https://www.te.gob.mx/Repositorio/A70F28-B/DGRM/2023/ADQUISICIONES/PEDIDOS/PEDIDO 20230114/NE 20230114.pdf</t>
  </si>
  <si>
    <t>https://www.te.gob.mx/Repositorio/A70F28-B/DGRM/2023/ADQUISICIONES/PEDIDOS/PEDIDO 20230114/SP 20230114.pdf</t>
  </si>
  <si>
    <t>https://www.te.gob.mx/Repositorio/A70F28-B/DGRM/2023/ADQUISICIONES/PEDIDOS/PEDIDO 20230115/SUFICIENCIA 20230115.pdf</t>
  </si>
  <si>
    <t>Elaboración de malletes de madera</t>
  </si>
  <si>
    <t>Lago de los sueños</t>
  </si>
  <si>
    <t>MZ 23 LT 9</t>
  </si>
  <si>
    <t>Tláhuac</t>
  </si>
  <si>
    <t>https://www.te.gob.mx/Repositorio/A70F28-B/DGRM/2023/ADQUISICIONES/PEDIDOS/PEDIDO 20230115/PEDIDO 20230115.pdf</t>
  </si>
  <si>
    <t>https://www.te.gob.mx/Repositorio/A70F28-B/DGRM/2023/ADQUISICIONES/PEDIDOS/PEDIDO 20230115/NE 20230115.pdf</t>
  </si>
  <si>
    <t>https://www.te.gob.mx/Repositorio/A70F28-B/DGRM/2023/ADQUISICIONES/PEDIDOS/PEDIDO 20230115/SP 20230115.pdf</t>
  </si>
  <si>
    <t>https://www.te.gob.mx/Repositorio/A70F28-B/DGRM/2023/ADQUISICIONES/PEDIDOS/PEDIDO 20230116/SUFICIENCIA 20230116.pdf</t>
  </si>
  <si>
    <t>Refacciones y accesorios para equipos de cómputo, así como material eléctrico y electrónico</t>
  </si>
  <si>
    <t>https://www.te.gob.mx/Repositorio/A70F28-B/DGRM/2023/ADQUISICIONES/PEDIDOS/PEDIDO 20230116/PEDIDO 20230116.pdf</t>
  </si>
  <si>
    <t>https://www.te.gob.mx/Repositorio/A70F28-B/DGRM/2023/ADQUISICIONES/PEDIDOS/PEDIDO 20230116/NE 20230116.pdf</t>
  </si>
  <si>
    <t>https://www.te.gob.mx/Repositorio/A70F28-B/DGRM/2023/ADQUISICIONES/PEDIDOS/PEDIDO 20230116/SP 20230116.pdf</t>
  </si>
  <si>
    <t>https://www.te.gob.mx/Repositorio/A70F28-B/DGRM/2023/ADQUISICIONES/PEDIDOS/PEDIDO 20230117/SUFICIENCIA 20230117.pdf</t>
  </si>
  <si>
    <t>Táctica Creativa, S.A. de C.V.</t>
  </si>
  <si>
    <t>TCR921211PX5</t>
  </si>
  <si>
    <t>Av. Universidad</t>
  </si>
  <si>
    <t>Oxtopulco Universidad</t>
  </si>
  <si>
    <t>04318</t>
  </si>
  <si>
    <t>https://www.te.gob.mx/Repositorio/A70F28-B/DGRM/2023/ADQUISICIONES/PEDIDOS/PEDIDO 20230117/PEDIDO 20230117.pdf</t>
  </si>
  <si>
    <t>https://www.te.gob.mx/Repositorio/A70F28-B/DGRM/2023/ADQUISICIONES/PEDIDOS/PEDIDO 20230117/NE 20230117.pdf</t>
  </si>
  <si>
    <t>https://www.te.gob.mx/Repositorio/A70F28-B/DGRM/2023/ADQUISICIONES/PEDIDOS/PEDIDO 20230117/SP 20230117.pdf</t>
  </si>
  <si>
    <t>https://www.te.gob.mx/Repositorio/A70F28-B/DGRM/2023/ADQUISICIONES/PEDIDOS/PEDIDO 20230118/SUFICIENCIA 20230118.pdf</t>
  </si>
  <si>
    <t>Calle 13</t>
  </si>
  <si>
    <t>MZ 82 LT 10</t>
  </si>
  <si>
    <t>José López Portillo</t>
  </si>
  <si>
    <t>09920</t>
  </si>
  <si>
    <t>https://www.te.gob.mx/Repositorio/A70F28-B/DGRM/2023/ADQUISICIONES/PEDIDOS/PEDIDO 20230118/PEDIDO 20230118.pdf</t>
  </si>
  <si>
    <t>https://www.te.gob.mx/Repositorio/A70F28-B/DGRM/2023/ADQUISICIONES/PEDIDOS/PEDIDO 20230118/NE 20230118.pdf</t>
  </si>
  <si>
    <t>https://www.te.gob.mx/Repositorio/A70F28-B/DGRM/2023/ADQUISICIONES/PEDIDOS/PEDIDO 20230118/SP 20230118..pdf</t>
  </si>
  <si>
    <t>https://www.te.gob.mx/Repositorio/A70F28-B/DGRM/2023/ADQUISICIONES/PEDIDOS/PEDIDO 20230119/SUFICIENCIA 20230119.pdf</t>
  </si>
  <si>
    <t>Comercializadora y Servicios NRLN, S.A. de C.V.</t>
  </si>
  <si>
    <t>CSN190701IN7</t>
  </si>
  <si>
    <t>Av. Punta Estrella</t>
  </si>
  <si>
    <t>Mz 47</t>
  </si>
  <si>
    <t>Lote 31</t>
  </si>
  <si>
    <t>Punta Estrella</t>
  </si>
  <si>
    <t>Playa del Carmen</t>
  </si>
  <si>
    <t>Solidaridad</t>
  </si>
  <si>
    <t>77723</t>
  </si>
  <si>
    <t>https://www.te.gob.mx/Repositorio/A70F28-B/DGRM/2023/ADQUISICIONES/PEDIDOS/PEDIDO 20230119/PEDIDO 20230119.pdf</t>
  </si>
  <si>
    <t>https://www.te.gob.mx/Repositorio/A70F28-B/DGRM/2023/ADQUISICIONES/PEDIDOS/PEDIDO 20230119/NE 20230119.pdf</t>
  </si>
  <si>
    <t>https://www.te.gob.mx/Repositorio/A70F28-B/DGRM/2023/ADQUISICIONES/PEDIDOS/PEDIDO 20230119/SP 20230119.pdf</t>
  </si>
  <si>
    <t>https://www.te.gob.mx/Repositorio/A70F28-B/DGRM/2023/ADQUISICIONES/PEDIDOS/PEDIDO 20230120/SUFICIENCIA 20230120.pdf</t>
  </si>
  <si>
    <t>Adquisición de Consumibles necesarios para la participación del TEPJF en la FIL Guadalajara</t>
  </si>
  <si>
    <t>Centro de la Ciudad de México Área 7</t>
  </si>
  <si>
    <t>https://www.te.gob.mx/Repositorio/A70F28-B/DGRM/2023/ADQUISICIONES/PEDIDOS/PEDIDO 20230120/PEDIDO 20230120.pdf</t>
  </si>
  <si>
    <t>https://www.te.gob.mx/Repositorio/A70F28-B/DGRM/2023/ADQUISICIONES/PEDIDOS/PEDIDO 20230120/NE 20230120.pdf</t>
  </si>
  <si>
    <t>https://www.te.gob.mx/Repositorio/A70F28-B/DGRM/2023/ADQUISICIONES/PEDIDOS/PEDIDO 20230120/SP 20230120.pdf</t>
  </si>
  <si>
    <t>https://www.te.gob.mx/Repositorio/A70F28-B/DGRM/2023/ADQUISICIONES/PEDIDOS/PEDIDO 20230121/SUFICIENCIA 20230121.pdf</t>
  </si>
  <si>
    <t>Materiales necesarios para la participación en la FIL Guadalajara</t>
  </si>
  <si>
    <t>Grupo Ferretera Gala, S.A. de C.V.</t>
  </si>
  <si>
    <t>GFG1303194S6</t>
  </si>
  <si>
    <t>Tres</t>
  </si>
  <si>
    <t>https://www.te.gob.mx/Repositorio/A70F28-B/DGRM/2023/ADQUISICIONES/PEDIDOS/PEDIDO 20230121/PEDIDO 20230121.pdf</t>
  </si>
  <si>
    <t>https://www.te.gob.mx/Repositorio/A70F28-B/DGRM/2023/ADQUISICIONES/PEDIDOS/PEDIDO 20230121/NE 20230121.pdf</t>
  </si>
  <si>
    <t>https://www.te.gob.mx/Repositorio/A70F28-B/DGRM/2023/ADQUISICIONES/PEDIDOS/PEDIDO 20230121/SP 20230121.pdf</t>
  </si>
  <si>
    <t>https://www.te.gob.mx/Repositorio/A70F28-B/DGRM/2023/ADQUISICIONES/PEDIDOS/PEDIDO 20230122/SUFICIENCIA 20230122.pdf</t>
  </si>
  <si>
    <t>Ferretería Xalostoc, S.A. de C.V.</t>
  </si>
  <si>
    <t>Vía Morelos</t>
  </si>
  <si>
    <t>Cuauhtémoc Xalostoc</t>
  </si>
  <si>
    <t>Ecatepec de Morelos</t>
  </si>
  <si>
    <t>55310</t>
  </si>
  <si>
    <t>https://www.te.gob.mx/Repositorio/A70F28-B/DGRM/2023/ADQUISICIONES/PEDIDOS/PEDIDO 20230122/PEDIDO 20230122.pdf</t>
  </si>
  <si>
    <t>https://www.te.gob.mx/Repositorio/A70F28-B/DGRM/2023/ADQUISICIONES/PEDIDOS/PEDIDO 20230122/NE 20230122.pdf</t>
  </si>
  <si>
    <t>https://www.te.gob.mx/Repositorio/A70F28-B/DGRM/2023/ADQUISICIONES/PEDIDOS/PEDIDO 20230122/SP 20230122.pdf</t>
  </si>
  <si>
    <t>https://www.te.gob.mx/Repositorio/A70F28-B/DGRM/2023/ADQUISICIONES/PEDIDOS/PEDIDO 20230123/SUFICIENCIA 20230123.pdf</t>
  </si>
  <si>
    <t>32</t>
  </si>
  <si>
    <t>Oficina 210 B</t>
  </si>
  <si>
    <t>Centro (Área 5)</t>
  </si>
  <si>
    <t>https://www.te.gob.mx/Repositorio/A70F28-B/DGRM/2023/ADQUISICIONES/PEDIDOS/PEDIDO 20230123/PEDIDO 20230123.pdf</t>
  </si>
  <si>
    <t>https://www.te.gob.mx/Repositorio/A70F28-B/DGRM/2023/ADQUISICIONES/PEDIDOS/PEDIDO 20230123/NE 20230123.pdf</t>
  </si>
  <si>
    <t>https://www.te.gob.mx/Repositorio/A70F28-B/DGRM/2023/ADQUISICIONES/PEDIDOS/PEDIDO 20230123/SP 20230123.pdf</t>
  </si>
  <si>
    <t>https://www.te.gob.mx/Repositorio/A70F28-B/DGRM/2023/ADQUISICIONES/PEDIDOS/PEDIDO 20230124/SUFICIENCIA 20230124.pdf</t>
  </si>
  <si>
    <t>Aspiradoras tipo mochila</t>
  </si>
  <si>
    <t>Celim de México, S.A. de C.V.</t>
  </si>
  <si>
    <t>CME031002PB9</t>
  </si>
  <si>
    <t>Calle Paulino Navarro</t>
  </si>
  <si>
    <t>Los Maestros</t>
  </si>
  <si>
    <t>Zapopan</t>
  </si>
  <si>
    <t>45150</t>
  </si>
  <si>
    <t>https://www.te.gob.mx/Repositorio/A70F28-B/DGRM/2023/ADQUISICIONES/PEDIDOS/PEDIDO 20230124/PEDIDO 20230124.pdf</t>
  </si>
  <si>
    <t>https://www.te.gob.mx/Repositorio/A70F28-B/DGRM/2023/ADQUISICIONES/PEDIDOS/PEDIDO 20230124/NE 20230124.pdf</t>
  </si>
  <si>
    <t>https://www.te.gob.mx/Repositorio/A70F28-B/DGRM/2023/ADQUISICIONES/PEDIDOS/PEDIDO 20230124/SP 20230124..pdf</t>
  </si>
  <si>
    <t>https://www.te.gob.mx/Repositorio/A70F28-B/DGRM/2023/ADQUISICIONES/PEDIDOS/PEDIDO 20230125/SUFICIENCIA 20230125.pdf</t>
  </si>
  <si>
    <t>Tela para tapizar</t>
  </si>
  <si>
    <t xml:space="preserve">García </t>
  </si>
  <si>
    <t>https://www.te.gob.mx/Repositorio/A70F28-B/DGRM/2023/ADQUISICIONES/PEDIDOS/PEDIDO 20230125/PEDIDO 20230125.pdf</t>
  </si>
  <si>
    <t>https://www.te.gob.mx/Repositorio/A70F28-B/DGRM/2023/ADQUISICIONES/PEDIDOS/PEDIDO 20230125/NE 20230125.pdf</t>
  </si>
  <si>
    <t>https://www.te.gob.mx/Repositorio/A70F28-B/DGRM/2023/ADQUISICIONES/PEDIDOS/PEDIDO 20230125/SP 20230125.pdf</t>
  </si>
  <si>
    <t>https://www.te.gob.mx/Repositorio/A70F28-B/DGRM/2023/ADQUISICIONES/PEDIDOS/PEDIDO 20230126/SUFICIENCIA 20230126.pdf</t>
  </si>
  <si>
    <t>Tela para tapizar y pintura en aerosol</t>
  </si>
  <si>
    <t>https://www.te.gob.mx/Repositorio/A70F28-B/DGRM/2023/ADQUISICIONES/PEDIDOS/PEDIDO 20230126/PEDIDO 20230126.pdf</t>
  </si>
  <si>
    <t>https://www.te.gob.mx/Repositorio/A70F28-B/DGRM/2023/ADQUISICIONES/PEDIDOS/PEDIDO 20230126/NE 20230126.pdf</t>
  </si>
  <si>
    <t>https://www.te.gob.mx/Repositorio/A70F28-B/DGRM/2023/ADQUISICIONES/PEDIDOS/PEDIDO 20230126/SP 20230126.pdf</t>
  </si>
  <si>
    <t>https://www.te.gob.mx/Repositorio/A70F28-B/DGRM/2023/ADQUISICIONES/PEDIDOS/PEDIDO 20230127/SUFICIENCIA 20230127.pdf</t>
  </si>
  <si>
    <t>Pegamento en aerosol</t>
  </si>
  <si>
    <t>Oriente 180</t>
  </si>
  <si>
    <t>Depto. 401</t>
  </si>
  <si>
    <t>https://www.te.gob.mx/Repositorio/A70F28-B/DGRM/2023/ADQUISICIONES/PEDIDOS/PEDIDO 20230127/PEDIDO 20230127.pdf</t>
  </si>
  <si>
    <t>https://www.te.gob.mx/Repositorio/A70F28-B/DGRM/2023/ADQUISICIONES/PEDIDOS/PEDIDO 20230127/NE 20230127.pdf</t>
  </si>
  <si>
    <t>https://www.te.gob.mx/Repositorio/A70F28-B/DGRM/2023/ADQUISICIONES/PEDIDOS/PEDIDO 20230127/SP 20230127.pdf</t>
  </si>
  <si>
    <t>https://www.te.gob.mx/Repositorio/A70F28-B/DGRM/2023/ADQUISICIONES/PEDIDOS/PEDIDO 20230128/SUFICIENCIA 20230128.pdf</t>
  </si>
  <si>
    <t>Bomba recirculadora</t>
  </si>
  <si>
    <t>Pedro Javier</t>
  </si>
  <si>
    <t>Díaz</t>
  </si>
  <si>
    <t>Huerta</t>
  </si>
  <si>
    <t>DIHP690723AX2</t>
  </si>
  <si>
    <t>Mariano Azuela</t>
  </si>
  <si>
    <t>México Primera Sección</t>
  </si>
  <si>
    <t>Ciudad Nezahualcóyotl</t>
  </si>
  <si>
    <t>Nezahualcóyotl</t>
  </si>
  <si>
    <t>57620</t>
  </si>
  <si>
    <t>https://www.te.gob.mx/Repositorio/A70F28-B/DGRM/2023/ADQUISICIONES/PEDIDOS/PEDIDO 20230128/PEDIDO 20230128.pdf</t>
  </si>
  <si>
    <t>https://www.te.gob.mx/Repositorio/A70F28-B/DGRM/2023/ADQUISICIONES/PEDIDOS/PEDIDO 20230128/NE 20230128.pdf</t>
  </si>
  <si>
    <t>https://www.te.gob.mx/Repositorio/A70F28-B/DGRM/2023/ADQUISICIONES/PEDIDOS/PEDIDO 20230128/SP 20230128..pdf</t>
  </si>
  <si>
    <t>https://www.te.gob.mx/Repositorio/A70F28-B/DGRM/2023/ADQUISICIONES/PEDIDOS/PEDIDO 20230129/SUFICIENCIA 20230129.pdf</t>
  </si>
  <si>
    <t>Tanque precargado</t>
  </si>
  <si>
    <t>https://www.te.gob.mx/Repositorio/A70F28-B/DGRM/2023/ADQUISICIONES/PEDIDOS/PEDIDO 20230129/PEDIDO 20230129.pdf</t>
  </si>
  <si>
    <t>https://www.te.gob.mx/Repositorio/A70F28-B/DGRM/2023/ADQUISICIONES/PEDIDOS/PEDIDO 20230129/NE 20230129.pdf</t>
  </si>
  <si>
    <t>https://www.te.gob.mx/Repositorio/A70F28-B/DGRM/2023/ADQUISICIONES/PEDIDOS/PEDIDO 20230129/SP 20230129..pdf</t>
  </si>
  <si>
    <t>https://www.te.gob.mx/Repositorio/A70F28-B/DGRM/2023/ADQUISICIONES/PEDIDOS/PEDIDO 20230130/SUFICIENCIA 20230130.pdf</t>
  </si>
  <si>
    <t>Refacciones de los componentes para la operación de los sistemas de vigilancia</t>
  </si>
  <si>
    <t>Iubay, S.A. de C.V.</t>
  </si>
  <si>
    <t>IUB051205J89</t>
  </si>
  <si>
    <t>Porto Alegre 305</t>
  </si>
  <si>
    <t>Edificio C</t>
  </si>
  <si>
    <t>Depto 103</t>
  </si>
  <si>
    <t>San Andrés Tetepilco</t>
  </si>
  <si>
    <t>09440</t>
  </si>
  <si>
    <t>https://www.te.gob.mx/Repositorio/A70F28-B/DGRM/2023/ADQUISICIONES/PEDIDOS/PEDIDO 20230130/PEDIDO 20230130.pdf</t>
  </si>
  <si>
    <t>https://www.te.gob.mx/Repositorio/A70F28-B/DGRM/2023/ADQUISICIONES/PEDIDOS/PEDIDO 20230130/NE 20230130.pdf</t>
  </si>
  <si>
    <t>https://www.te.gob.mx/Repositorio/A70F28-B/DGRM/2023/ADQUISICIONES/PEDIDOS/PEDIDO 20230130/SP 20230130..pdf</t>
  </si>
  <si>
    <t>https://www.te.gob.mx/Repositorio/A70F28-B/DGRM/2023/ADQUISICIONES/PEDIDOS/PEDIDO 20230131/SUFICIENCIA 20230131.pdf</t>
  </si>
  <si>
    <t>Brazalete para brigadista, goggles contra polvo y lentes protectores de seguridad</t>
  </si>
  <si>
    <t>Artículos de Seguridad y Protección, S.A. de C.V.</t>
  </si>
  <si>
    <t>ASP941128PF7</t>
  </si>
  <si>
    <t>Retorno 53</t>
  </si>
  <si>
    <t>https://www.te.gob.mx/Repositorio/A70F28-B/DGRM/2023/ADQUISICIONES/PEDIDOS/PEDIDO 20230131/PEDIDO 20230131.pdf</t>
  </si>
  <si>
    <t>https://www.te.gob.mx/Repositorio/A70F28-B/DGRM/2023/ADQUISICIONES/PEDIDOS/PEDIDO 20230131/NE 20230131..pdf</t>
  </si>
  <si>
    <t>https://www.te.gob.mx/Repositorio/A70F28-B/DGRM/2023/ADQUISICIONES/PEDIDOS/PEDIDO 20230131/SP 20230131..pdf</t>
  </si>
  <si>
    <t>https://www.te.gob.mx/Repositorio/A70F28-B/DGRM/2023/ADQUISICIONES/PEDIDOS/PEDIDO 20230132/SUFICIENCIA 20230132.pdf</t>
  </si>
  <si>
    <t>Artículos e insumos de protección civil</t>
  </si>
  <si>
    <t>Giramsa, S.A. de C.V.</t>
  </si>
  <si>
    <t>GIR050713QW0</t>
  </si>
  <si>
    <t>Tokio</t>
  </si>
  <si>
    <t>https://www.te.gob.mx/Repositorio/A70F28-B/DGRM/2023/ADQUISICIONES/PEDIDOS/PEDIDO 20230132/PEDIDO 20230132.pdf</t>
  </si>
  <si>
    <t>https://www.te.gob.mx/Repositorio/A70F28-B/DGRM/2023/ADQUISICIONES/PEDIDOS/PEDIDO 20230132/NE 20230132.pdf</t>
  </si>
  <si>
    <t>https://www.te.gob.mx/Repositorio/A70F28-B/DGRM/2023/ADQUISICIONES/PEDIDOS/PEDIDO 20230132/SP 20230132..pdf</t>
  </si>
  <si>
    <t>https://www.te.gob.mx/Repositorio/A70F28-B/DGRM/2023/ADQUISICIONES/PEDIDOS/PEDIDO 20230134/SUFICIENCIA 20230134.pdf</t>
  </si>
  <si>
    <t>Refacciones y componentes para el sistema de control de accesos y equipos electrónicos para los sistemas de seguridad y protección civil</t>
  </si>
  <si>
    <t>FTK Servicios Tecnológicos, S.A. de C.V.</t>
  </si>
  <si>
    <t>FST220310Q44</t>
  </si>
  <si>
    <t>Benito Juárez Barrón</t>
  </si>
  <si>
    <t>Nicolás Romero</t>
  </si>
  <si>
    <t>54469</t>
  </si>
  <si>
    <t>https://www.te.gob.mx/Repositorio/A70F28-B/DGRM/2023/ADQUISICIONES/PEDIDOS/PEDIDO 20230134/PEDIDO 20230134.pdf</t>
  </si>
  <si>
    <t>https://www.te.gob.mx/Repositorio/A70F28-B/DGRM/2023/ADQUISICIONES/PEDIDOS/PEDIDO 20230134/NE 20230134.pdf</t>
  </si>
  <si>
    <t>https://www.te.gob.mx/Repositorio/A70F28-B/DGRM/2023/ADQUISICIONES/PEDIDOS/PEDIDO 20230134/SP 20230134..pdf</t>
  </si>
  <si>
    <t>https://www.te.gob.mx/Repositorio/A70F28-B/DGRM/2023/ADQUISICIONES/PEDIDOS/PEDIDO 20230135/SUFICIENCIA 20230135.pdf</t>
  </si>
  <si>
    <t>Adquisición de herramientas y materiales</t>
  </si>
  <si>
    <t>https://www.te.gob.mx/Repositorio/A70F28-B/DGRM/2023/ADQUISICIONES/PEDIDOS/PEDIDO 20230135/PEDIDO 20230135.pdf</t>
  </si>
  <si>
    <t>https://www.te.gob.mx/Repositorio/A70F28-B/DGRM/2023/ADQUISICIONES/PEDIDOS/PEDIDO 20230135/NE 20230135.pdf</t>
  </si>
  <si>
    <t>https://www.te.gob.mx/Repositorio/A70F28-B/DGRM/2023/ADQUISICIONES/PEDIDOS/PEDIDO 20230135/SP 20230135..pdf</t>
  </si>
  <si>
    <t>https://www.te.gob.mx/Repositorio/A70F28-B/DGRM/2023/ADQUISICIONES/PEDIDOS/PEDIDO 20230136/SUFICIENCIA 20230136.pdf</t>
  </si>
  <si>
    <t>Herramientas y materiales para revisión y reparación de los sistemas tecnológicos de seguridad y protección civil</t>
  </si>
  <si>
    <t>Ferretería Portales, S.A. de C.V.</t>
  </si>
  <si>
    <t>FPO5205219L4</t>
  </si>
  <si>
    <t>Av. 5</t>
  </si>
  <si>
    <t>Granjas San Antonio</t>
  </si>
  <si>
    <t>09070</t>
  </si>
  <si>
    <t>https://www.te.gob.mx/Repositorio/A70F28-B/DGRM/2023/ADQUISICIONES/PEDIDOS/PEDIDO 20230136/PEDIDO 20230136.pdf</t>
  </si>
  <si>
    <t>https://www.te.gob.mx/Repositorio/A70F28-B/DGRM/2023/ADQUISICIONES/PEDIDOS/PEDIDO 20230136/NE 20230136.pdf</t>
  </si>
  <si>
    <t>https://www.te.gob.mx/Repositorio/A70F28-B/DGRM/2023/ADQUISICIONES/PEDIDOS/PEDIDO 20230136/SP 20230136..pdf</t>
  </si>
  <si>
    <t>https://www.te.gob.mx/Repositorio/A70F28-B/DGRM/2023/ADQUISICIONES/PEDIDOS/PEDIDO 20230138/SUFICIENCIA 20230138.pdf</t>
  </si>
  <si>
    <t>Suministros GFG, S.A. de C.V.</t>
  </si>
  <si>
    <t>SGF1110083V3</t>
  </si>
  <si>
    <t>Jorge Jiménez Cantú</t>
  </si>
  <si>
    <t>San Agustín Atlapulco</t>
  </si>
  <si>
    <t>57850</t>
  </si>
  <si>
    <t>https://www.te.gob.mx/Repositorio/A70F28-B/DGRM/2023/ADQUISICIONES/PEDIDOS/PEDIDO 20230138/PEDIDO 20230138.pdf</t>
  </si>
  <si>
    <t>https://www.te.gob.mx/Repositorio/A70F28-B/DGRM/2023/ADQUISICIONES/PEDIDOS/PEDIDO 20230138/NE 20230138.pdf</t>
  </si>
  <si>
    <t>https://www.te.gob.mx/Repositorio/A70F28-B/DGRM/2023/ADQUISICIONES/PEDIDOS/PEDIDO 20230138/SP 20230138..pdf</t>
  </si>
  <si>
    <t>https://www.te.gob.mx/Repositorio/A70F28-B/DGRM/2023/ADQUISICIONES/PEDIDOS/PEDIDO 20230139/SUFICIENCIA 20230139.pdf</t>
  </si>
  <si>
    <t>https://www.te.gob.mx/Repositorio/A70F28-B/DGRM/2023/ADQUISICIONES/PEDIDOS/PEDIDO 20230139/PEDIDO 20230139.pdf</t>
  </si>
  <si>
    <t>https://www.te.gob.mx/Repositorio/A70F28-B/DGRM/2023/ADQUISICIONES/PEDIDOS/PEDIDO 20230139/NE 20230139.pdf</t>
  </si>
  <si>
    <t>https://www.te.gob.mx/Repositorio/A70F28-B/DGRM/2023/ADQUISICIONES/PEDIDOS/PEDIDO 20230139/SP 20230139..pdf</t>
  </si>
  <si>
    <t>https://www.te.gob.mx/Repositorio/A70F28-B/DGRM/2023/ADQUISICIONES/PEDIDOS/PEDIDO 20230140/SUFICIENCIA 20230140.pdf</t>
  </si>
  <si>
    <t>Álvaro Obregón</t>
  </si>
  <si>
    <t>https://www.te.gob.mx/Repositorio/A70F28-B/DGRM/2023/ADQUISICIONES/PEDIDOS/PEDIDO 20230140/PEDIDO 20230140.pdf</t>
  </si>
  <si>
    <t>https://www.te.gob.mx/Repositorio/A70F28-B/DGRM/2023/ADQUISICIONES/PEDIDOS/PEDIDO 20230140/NE 20230140.pdf</t>
  </si>
  <si>
    <t>https://www.te.gob.mx/Repositorio/A70F28-B/DGRM/2023/ADQUISICIONES/PEDIDOS/PEDIDO 20230140/SP 20230140..pdf</t>
  </si>
  <si>
    <t>https://www.te.gob.mx/Repositorio/A70F28-B/DGRM/2023/ADQUISICIONES/PEDIDOS/PEDIDO 20230141/SUFICIENCIA 20230141.pdf</t>
  </si>
  <si>
    <t>Ferretería Santander, S.A. de C.V.</t>
  </si>
  <si>
    <t>FSA680618RE3</t>
  </si>
  <si>
    <t>Vía Morelos KM 11</t>
  </si>
  <si>
    <t>Industrial Xalostoc</t>
  </si>
  <si>
    <t>55348</t>
  </si>
  <si>
    <t>https://www.te.gob.mx/Repositorio/A70F28-B/DGRM/2023/ADQUISICIONES/PEDIDOS/PEDIDO 20230141/PEDIDO 20230141.pdf</t>
  </si>
  <si>
    <t>https://www.te.gob.mx/Repositorio/A70F28-B/DGRM/2023/ADQUISICIONES/PEDIDOS/PEDIDO 20230141/NE 20230141.pdf</t>
  </si>
  <si>
    <t>https://www.te.gob.mx/Repositorio/A70F28-B/DGRM/2023/ADQUISICIONES/PEDIDOS/PEDIDO 20230141/SP 20230141..pdf</t>
  </si>
  <si>
    <t>https://www.te.gob.mx/Repositorio/A70F28-B/DGRM/2023/ADQUISICIONES/PEDIDOS/PEDIDO 20230142/SUFICIENCIA 20230142.pdf</t>
  </si>
  <si>
    <t>Yesica Valeria</t>
  </si>
  <si>
    <t>CAHY930428QB2</t>
  </si>
  <si>
    <t>https://www.te.gob.mx/Repositorio/A70F28-B/DGRM/2023/ADQUISICIONES/PEDIDOS/PEDIDO 20230142/PEDIDO 20230142.pdf</t>
  </si>
  <si>
    <t>https://www.te.gob.mx/Repositorio/A70F28-B/DGRM/2023/ADQUISICIONES/PEDIDOS/PEDIDO 20230142/NE 20230142.pdf</t>
  </si>
  <si>
    <t>https://www.te.gob.mx/Repositorio/A70F28-B/DGRM/2023/ADQUISICIONES/PEDIDOS/PEDIDO 20230142/SP 20230142..pdf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</si>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</sst>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theme="1"/>
      <name val="Arial"/>
      <family val="2"/>
    </font>
    <font>
      <sz val="11"/>
      <name val="Arial"/>
      <family val="2"/>
    </font>
    <font>
      <sz val="11"/>
      <color indexed="8"/>
      <name val="Calibri"/>
      <family val="2"/>
      <scheme val="minor"/>
    </font>
    <font>
      <sz val="10"/>
      <color rgb="FF00000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44" fontId="7" fillId="0" borderId="0" applyFont="0" applyFill="0" applyBorder="0" applyAlignment="0" applyProtection="0"/>
    <xf numFmtId="0" fontId="7" fillId="3" borderId="0"/>
    <xf numFmtId="44" fontId="7" fillId="3" borderId="0" applyFont="0" applyFill="0" applyBorder="0" applyAlignment="0" applyProtection="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left" vertical="center"/>
    </xf>
    <xf numFmtId="0" fontId="4" fillId="3"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vertical="center"/>
    </xf>
    <xf numFmtId="0" fontId="6" fillId="0" borderId="0" xfId="3" applyNumberFormat="1" applyFont="1" applyAlignment="1">
      <alignment horizontal="left" vertical="center"/>
    </xf>
    <xf numFmtId="0" fontId="5" fillId="0" borderId="0" xfId="3" applyNumberFormat="1" applyFont="1" applyAlignment="1">
      <alignment horizontal="left" vertical="center"/>
    </xf>
    <xf numFmtId="0" fontId="6" fillId="0" borderId="0" xfId="3" applyNumberFormat="1" applyFont="1" applyAlignment="1">
      <alignment horizontal="left" vertical="center" wrapText="1"/>
    </xf>
    <xf numFmtId="0" fontId="6" fillId="3" borderId="0" xfId="3" applyNumberFormat="1" applyFont="1" applyFill="1" applyAlignment="1">
      <alignment horizontal="left" vertical="center" wrapText="1"/>
    </xf>
    <xf numFmtId="0" fontId="4" fillId="0" borderId="0" xfId="3" applyNumberFormat="1" applyFont="1" applyAlignment="1">
      <alignment horizontal="left" vertical="center"/>
    </xf>
    <xf numFmtId="0" fontId="4" fillId="3" borderId="0" xfId="0" applyFont="1" applyFill="1"/>
    <xf numFmtId="0" fontId="4" fillId="0" borderId="0" xfId="0" applyFont="1"/>
    <xf numFmtId="0" fontId="2" fillId="0" borderId="0" xfId="0" applyFont="1" applyAlignment="1">
      <alignment horizontal="left" vertical="center"/>
    </xf>
    <xf numFmtId="14" fontId="2" fillId="0" borderId="0" xfId="0" applyNumberFormat="1" applyFont="1" applyAlignment="1">
      <alignment horizontal="left" vertical="center"/>
    </xf>
    <xf numFmtId="0" fontId="9" fillId="0" borderId="0" xfId="2" applyFont="1" applyFill="1" applyBorder="1" applyAlignment="1">
      <alignment horizontal="left" vertical="center"/>
    </xf>
    <xf numFmtId="0" fontId="9" fillId="0" borderId="0" xfId="0" applyFont="1" applyAlignment="1">
      <alignment horizontal="left" vertical="center"/>
    </xf>
    <xf numFmtId="49" fontId="2" fillId="0" borderId="0" xfId="0" applyNumberFormat="1" applyFont="1" applyAlignment="1">
      <alignment horizontal="left" vertical="center"/>
    </xf>
    <xf numFmtId="14" fontId="9" fillId="0" borderId="0" xfId="0" applyNumberFormat="1" applyFont="1" applyAlignment="1">
      <alignment horizontal="left" vertical="center"/>
    </xf>
    <xf numFmtId="0" fontId="10" fillId="0" borderId="0" xfId="0" applyFont="1" applyAlignment="1">
      <alignment horizontal="left" vertical="center"/>
    </xf>
    <xf numFmtId="0" fontId="2" fillId="0" borderId="0" xfId="0" applyFont="1"/>
    <xf numFmtId="14" fontId="10" fillId="0" borderId="0" xfId="0" applyNumberFormat="1" applyFont="1" applyAlignment="1">
      <alignment horizontal="left" vertical="center"/>
    </xf>
    <xf numFmtId="0" fontId="2" fillId="3" borderId="0" xfId="0" applyFont="1" applyFill="1" applyAlignment="1">
      <alignment horizontal="left" vertical="center"/>
    </xf>
    <xf numFmtId="14" fontId="2" fillId="3" borderId="0" xfId="0" applyNumberFormat="1" applyFont="1" applyFill="1" applyAlignment="1">
      <alignment horizontal="left" vertical="center"/>
    </xf>
    <xf numFmtId="0" fontId="9" fillId="3" borderId="0" xfId="2" applyFont="1" applyFill="1" applyBorder="1" applyAlignment="1">
      <alignment horizontal="left" vertical="center"/>
    </xf>
    <xf numFmtId="49" fontId="2" fillId="3" borderId="0" xfId="0" applyNumberFormat="1" applyFont="1" applyFill="1" applyAlignment="1">
      <alignment horizontal="left" vertical="center"/>
    </xf>
    <xf numFmtId="0" fontId="9" fillId="3" borderId="0" xfId="0" applyFont="1" applyFill="1" applyAlignment="1">
      <alignment horizontal="left" vertical="center"/>
    </xf>
    <xf numFmtId="0" fontId="2" fillId="0" borderId="0" xfId="0" applyFont="1" applyAlignment="1">
      <alignment vertical="center"/>
    </xf>
    <xf numFmtId="49" fontId="2" fillId="0" borderId="0" xfId="0" applyNumberFormat="1" applyFont="1" applyAlignment="1">
      <alignment vertical="center"/>
    </xf>
    <xf numFmtId="0" fontId="8" fillId="0" borderId="0" xfId="0" applyFont="1" applyAlignment="1">
      <alignment vertical="center"/>
    </xf>
    <xf numFmtId="14" fontId="8" fillId="0" borderId="0" xfId="0" applyNumberFormat="1" applyFont="1" applyAlignment="1">
      <alignment vertical="center"/>
    </xf>
    <xf numFmtId="0" fontId="8" fillId="3" borderId="0" xfId="0" applyFont="1" applyFill="1" applyAlignment="1">
      <alignment vertical="center"/>
    </xf>
    <xf numFmtId="0" fontId="2" fillId="3" borderId="0" xfId="0" applyFont="1" applyFill="1" applyAlignment="1">
      <alignment vertical="center"/>
    </xf>
    <xf numFmtId="14" fontId="10" fillId="3" borderId="0" xfId="0" applyNumberFormat="1" applyFont="1" applyFill="1" applyAlignment="1">
      <alignment horizontal="left" vertical="center"/>
    </xf>
    <xf numFmtId="0" fontId="10" fillId="3" borderId="0" xfId="0" applyFont="1" applyFill="1" applyAlignment="1">
      <alignment horizontal="left" vertical="center"/>
    </xf>
    <xf numFmtId="0" fontId="8" fillId="0" borderId="0" xfId="0" applyFont="1" applyAlignment="1">
      <alignment horizontal="left" vertical="center"/>
    </xf>
    <xf numFmtId="0" fontId="2" fillId="0" borderId="2" xfId="0" applyFont="1" applyBorder="1" applyAlignment="1">
      <alignment horizontal="left" vertical="center"/>
    </xf>
    <xf numFmtId="0" fontId="9" fillId="0" borderId="2" xfId="0" applyFont="1" applyBorder="1" applyAlignment="1">
      <alignment horizontal="left" vertical="center"/>
    </xf>
    <xf numFmtId="0" fontId="10" fillId="0" borderId="2" xfId="0" applyFont="1" applyBorder="1" applyAlignment="1">
      <alignment horizontal="left" vertical="center"/>
    </xf>
    <xf numFmtId="14" fontId="9" fillId="0" borderId="2" xfId="0" applyNumberFormat="1" applyFont="1" applyBorder="1" applyAlignment="1">
      <alignment horizontal="left" vertical="center"/>
    </xf>
    <xf numFmtId="0" fontId="9" fillId="0" borderId="2" xfId="0" applyFont="1" applyBorder="1"/>
    <xf numFmtId="0" fontId="9" fillId="3" borderId="2" xfId="2" applyFont="1" applyFill="1" applyBorder="1" applyAlignment="1">
      <alignment horizontal="left" vertical="center"/>
    </xf>
    <xf numFmtId="0" fontId="9" fillId="3" borderId="2" xfId="2" applyFont="1" applyFill="1" applyBorder="1"/>
    <xf numFmtId="0" fontId="9" fillId="0" borderId="2" xfId="0" applyFont="1" applyBorder="1" applyAlignment="1">
      <alignment vertical="center"/>
    </xf>
    <xf numFmtId="49" fontId="9" fillId="0" borderId="2" xfId="0" applyNumberFormat="1" applyFont="1" applyBorder="1" applyAlignment="1">
      <alignment horizontal="left" vertical="center"/>
    </xf>
    <xf numFmtId="0" fontId="9" fillId="3" borderId="2" xfId="0" applyFont="1" applyFill="1" applyBorder="1"/>
    <xf numFmtId="0" fontId="9" fillId="0" borderId="0" xfId="0" applyFont="1" applyAlignment="1">
      <alignment vertical="center"/>
    </xf>
    <xf numFmtId="0" fontId="9" fillId="0" borderId="0" xfId="0" applyFont="1"/>
    <xf numFmtId="0" fontId="9" fillId="3" borderId="0" xfId="0" applyFont="1" applyFill="1"/>
    <xf numFmtId="49" fontId="9" fillId="0" borderId="0" xfId="0" applyNumberFormat="1" applyFont="1" applyAlignment="1">
      <alignment horizontal="left" vertical="center"/>
    </xf>
    <xf numFmtId="0" fontId="4" fillId="3" borderId="0" xfId="4" applyFont="1" applyAlignment="1">
      <alignment horizontal="left" vertical="center"/>
    </xf>
    <xf numFmtId="0" fontId="4" fillId="3" borderId="0" xfId="4" applyFont="1"/>
    <xf numFmtId="0" fontId="5" fillId="3" borderId="0" xfId="4" applyFont="1" applyAlignment="1">
      <alignment horizontal="left" vertical="center"/>
    </xf>
    <xf numFmtId="0" fontId="6" fillId="3" borderId="0" xfId="5" applyNumberFormat="1" applyFont="1" applyAlignment="1">
      <alignment horizontal="left" vertical="center"/>
    </xf>
    <xf numFmtId="0" fontId="5" fillId="3" borderId="0" xfId="5" applyNumberFormat="1" applyFont="1" applyAlignment="1">
      <alignment horizontal="left" vertical="center"/>
    </xf>
    <xf numFmtId="0" fontId="5" fillId="3" borderId="0" xfId="4" applyFont="1" applyAlignment="1">
      <alignment horizontal="left" vertical="center" wrapText="1"/>
    </xf>
    <xf numFmtId="0" fontId="6" fillId="3" borderId="0" xfId="5" applyNumberFormat="1" applyFont="1" applyAlignment="1">
      <alignment horizontal="left" vertical="center" wrapText="1"/>
    </xf>
    <xf numFmtId="0" fontId="6" fillId="3" borderId="0" xfId="5" applyNumberFormat="1" applyFont="1" applyFill="1" applyAlignment="1">
      <alignment horizontal="left" vertical="center" wrapText="1"/>
    </xf>
    <xf numFmtId="0" fontId="4" fillId="3" borderId="0" xfId="5" applyNumberFormat="1"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9" fillId="3" borderId="2" xfId="2" applyFont="1" applyFill="1" applyBorder="1" applyAlignment="1">
      <alignment vertical="center"/>
    </xf>
    <xf numFmtId="0" fontId="9" fillId="0" borderId="2" xfId="0" applyFont="1" applyBorder="1" applyAlignment="1">
      <alignment horizontal="right" vertical="center"/>
    </xf>
    <xf numFmtId="0" fontId="9" fillId="0" borderId="0" xfId="0" applyFont="1" applyAlignment="1">
      <alignment horizontal="right" vertical="center"/>
    </xf>
  </cellXfs>
  <cellStyles count="6">
    <cellStyle name="Hipervínculo" xfId="2" builtinId="8"/>
    <cellStyle name="Hyperlink" xfId="1" xr:uid="{00000000-000B-0000-0000-000008000000}"/>
    <cellStyle name="Moneda" xfId="3" builtinId="4"/>
    <cellStyle name="Moneda 2" xfId="5" xr:uid="{C421F7B9-2456-40E8-9F34-F08A9C3B282B}"/>
    <cellStyle name="Normal" xfId="0" builtinId="0"/>
    <cellStyle name="Normal 2" xfId="4" xr:uid="{6652A57F-8846-4778-8924-6B9FCC2D5BBA}"/>
  </cellStyles>
  <dxfs count="4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DGRM/2023/ADQUISICIONES/PEDIDOS/PEDIDO%2020230001/SUFICIENCIA%2020230001.pdf" TargetMode="External"/><Relationship Id="rId3" Type="http://schemas.openxmlformats.org/officeDocument/2006/relationships/hyperlink" Target="https://www.te.gob.mx/Repositorio/A70F28-B/DGRM/2023/ADQUISICIONES/PEDIDOS/PEDIDO%2020230043/SP%2020230043.pdf" TargetMode="External"/><Relationship Id="rId7" Type="http://schemas.openxmlformats.org/officeDocument/2006/relationships/hyperlink" Target="https://www.te.gob.mx/Repositorio/A70F28-B/DGRM/2023/ADQUISICIONES/PEDIDOS/PEDIDO%2020230001/PEDIDO%2020230001.pdf" TargetMode="External"/><Relationship Id="rId2" Type="http://schemas.openxmlformats.org/officeDocument/2006/relationships/hyperlink" Target="https://www.te.gob.mx/Repositorio/A70F28-B/DGRM/2023/ADQUISICIONES/PEDIDOS/PEDIDO%2020230036/NE%2020230036.pdf" TargetMode="External"/><Relationship Id="rId1" Type="http://schemas.openxmlformats.org/officeDocument/2006/relationships/hyperlink" Target="https://www.te.gob.mx/Repositorio/A70F28-B/DGRM/2023/ADQUISICIONES/PEDIDOS/PEDIDO%2020230045/SUFICIENCIA%2020230045.pdf" TargetMode="External"/><Relationship Id="rId6" Type="http://schemas.openxmlformats.org/officeDocument/2006/relationships/hyperlink" Target="https://www.te.gob.mx/Repositorio/A70F28-B/DGRM/2023/ADQUISICIONES/PEDIDOS/PEDIDO%2020230001/SP%2020230001.pdf" TargetMode="External"/><Relationship Id="rId11" Type="http://schemas.openxmlformats.org/officeDocument/2006/relationships/printerSettings" Target="../printerSettings/printerSettings1.bin"/><Relationship Id="rId5" Type="http://schemas.openxmlformats.org/officeDocument/2006/relationships/hyperlink" Target="https://www.te.gob.mx/Repositorio/A70F28-B/DGRM/2023/ADQUISICIONES/PEDIDOS/PEDIDO%2020230018/PEDIDO%2020230018.pdf" TargetMode="External"/><Relationship Id="rId10" Type="http://schemas.openxmlformats.org/officeDocument/2006/relationships/hyperlink" Target="https://www.te.gob.mx/Repositorio/A70F28-B/DGRM/2023/ADQUISICIONES/PEDIDOS/PEDIDO%2020230131/NE%2020230131..pdf" TargetMode="External"/><Relationship Id="rId4" Type="http://schemas.openxmlformats.org/officeDocument/2006/relationships/hyperlink" Target="https://www.te.gob.mx/Repositorio/A70F28-B/DGRM/2023/ADQUISICIONES/PEDIDOS/PEDIDO%2020230044/PEDIDO%2020230044.pdf" TargetMode="External"/><Relationship Id="rId9" Type="http://schemas.openxmlformats.org/officeDocument/2006/relationships/hyperlink" Target="https://www.te.gob.mx/Repositorio/A70F28-B/DGRM/2023/ADQUISICIONES/PEDIDOS/PEDIDO%2020230060/suficiencia_20230060.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47"/>
  <sheetViews>
    <sheetView tabSelected="1" topLeftCell="A2" zoomScaleNormal="10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58.109375" bestFit="1" customWidth="1"/>
    <col min="17" max="17" width="69" bestFit="1" customWidth="1"/>
    <col min="18" max="18" width="70" bestFit="1" customWidth="1"/>
    <col min="19" max="19" width="64.109375" bestFit="1" customWidth="1"/>
    <col min="20" max="20" width="61.44140625" bestFit="1" customWidth="1"/>
    <col min="21" max="21" width="71" bestFit="1" customWidth="1"/>
    <col min="22" max="22" width="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88671875" bestFit="1" customWidth="1"/>
    <col min="35" max="35" width="18.88671875" bestFit="1" customWidth="1"/>
    <col min="36" max="36" width="44.109375" bestFit="1" customWidth="1"/>
    <col min="37" max="37" width="30.33203125" bestFit="1" customWidth="1"/>
    <col min="38" max="38" width="16.5546875" bestFit="1" customWidth="1"/>
    <col min="39" max="39" width="48.33203125" bestFit="1" customWidth="1"/>
    <col min="40" max="40" width="50.44140625" bestFit="1" customWidth="1"/>
    <col min="41" max="41" width="36.6640625" bestFit="1" customWidth="1"/>
    <col min="42" max="42" width="69.6640625" bestFit="1" customWidth="1"/>
    <col min="43" max="43" width="22.88671875" bestFit="1" customWidth="1"/>
    <col min="44" max="44" width="23.33203125" bestFit="1" customWidth="1"/>
    <col min="45" max="45" width="14.44140625" bestFit="1" customWidth="1"/>
    <col min="46" max="46" width="35.33203125" bestFit="1" customWidth="1"/>
    <col min="47" max="47" width="13.5546875" bestFit="1" customWidth="1"/>
    <col min="48" max="48" width="17.109375" bestFit="1" customWidth="1"/>
    <col min="49" max="49" width="85" bestFit="1" customWidth="1"/>
    <col min="50" max="50" width="74.5546875" bestFit="1" customWidth="1"/>
    <col min="51" max="51" width="66.33203125" bestFit="1" customWidth="1"/>
    <col min="52" max="52" width="71.44140625" bestFit="1" customWidth="1"/>
    <col min="53" max="53" width="77" bestFit="1" customWidth="1"/>
    <col min="54" max="54" width="27.109375" bestFit="1" customWidth="1"/>
    <col min="55" max="55" width="23.6640625" bestFit="1" customWidth="1"/>
    <col min="56" max="56" width="55.5546875" bestFit="1" customWidth="1"/>
    <col min="57" max="57" width="42.109375" bestFit="1" customWidth="1"/>
    <col min="58" max="58" width="48.88671875" bestFit="1" customWidth="1"/>
    <col min="59" max="59" width="42.33203125" bestFit="1" customWidth="1"/>
    <col min="60" max="60" width="63.44140625" bestFit="1" customWidth="1"/>
    <col min="61" max="61" width="41.6640625" bestFit="1" customWidth="1"/>
    <col min="62" max="62" width="61.6640625" bestFit="1" customWidth="1"/>
    <col min="63" max="63" width="82.5546875" bestFit="1" customWidth="1"/>
    <col min="64" max="64" width="73.1093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61" t="s">
        <v>1</v>
      </c>
      <c r="B2" s="62"/>
      <c r="C2" s="62"/>
      <c r="D2" s="61" t="s">
        <v>2</v>
      </c>
      <c r="E2" s="62"/>
      <c r="F2" s="62"/>
      <c r="G2" s="61" t="s">
        <v>3</v>
      </c>
      <c r="H2" s="62"/>
      <c r="I2" s="62"/>
    </row>
    <row r="3" spans="1:67" x14ac:dyDescent="0.3">
      <c r="A3" s="63" t="s">
        <v>4</v>
      </c>
      <c r="B3" s="62"/>
      <c r="C3" s="62"/>
      <c r="D3" s="63" t="s">
        <v>5</v>
      </c>
      <c r="E3" s="62"/>
      <c r="F3" s="62"/>
      <c r="G3" s="63" t="s">
        <v>6</v>
      </c>
      <c r="H3" s="62"/>
      <c r="I3" s="62"/>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3">
      <c r="A6" s="61" t="s">
        <v>83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row>
    <row r="7" spans="1:67" ht="27" x14ac:dyDescent="0.3">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15" customFormat="1" ht="13.2" x14ac:dyDescent="0.3">
      <c r="A8" s="15">
        <v>2023</v>
      </c>
      <c r="B8" s="16">
        <v>44927</v>
      </c>
      <c r="C8" s="16">
        <v>45016</v>
      </c>
      <c r="D8" s="15" t="s">
        <v>151</v>
      </c>
      <c r="E8" s="15" t="s">
        <v>205</v>
      </c>
      <c r="F8" s="15" t="s">
        <v>153</v>
      </c>
      <c r="G8" s="15">
        <v>20230001</v>
      </c>
      <c r="H8" s="15" t="s">
        <v>320</v>
      </c>
      <c r="I8" s="15" t="s">
        <v>832</v>
      </c>
      <c r="J8" s="18" t="s">
        <v>833</v>
      </c>
      <c r="K8" s="15">
        <v>1</v>
      </c>
      <c r="O8" s="18" t="s">
        <v>834</v>
      </c>
      <c r="P8" s="18"/>
      <c r="Q8" s="18" t="s">
        <v>835</v>
      </c>
      <c r="R8" s="15" t="s">
        <v>181</v>
      </c>
      <c r="S8" s="15" t="s">
        <v>836</v>
      </c>
      <c r="T8" s="15">
        <v>57</v>
      </c>
      <c r="U8" s="15" t="s">
        <v>831</v>
      </c>
      <c r="V8" s="15" t="s">
        <v>156</v>
      </c>
      <c r="W8" s="15" t="s">
        <v>837</v>
      </c>
      <c r="X8" s="15">
        <v>1</v>
      </c>
      <c r="Y8" s="15" t="s">
        <v>563</v>
      </c>
      <c r="Z8" s="15">
        <v>6</v>
      </c>
      <c r="AA8" s="15" t="s">
        <v>563</v>
      </c>
      <c r="AB8" s="15">
        <v>9</v>
      </c>
      <c r="AC8" s="15" t="s">
        <v>167</v>
      </c>
      <c r="AD8" s="19" t="s">
        <v>838</v>
      </c>
      <c r="AH8" s="18"/>
      <c r="AI8" s="18" t="s">
        <v>158</v>
      </c>
      <c r="AJ8" s="15" t="s">
        <v>165</v>
      </c>
      <c r="AK8" s="15">
        <v>20230001</v>
      </c>
      <c r="AL8" s="20">
        <v>44978</v>
      </c>
      <c r="AM8" s="20">
        <v>44985</v>
      </c>
      <c r="AN8" s="20">
        <v>44987</v>
      </c>
      <c r="AO8" s="18">
        <v>5000</v>
      </c>
      <c r="AP8" s="21">
        <v>5800</v>
      </c>
      <c r="AS8" s="15" t="s">
        <v>159</v>
      </c>
      <c r="AU8" s="15" t="s">
        <v>160</v>
      </c>
      <c r="AV8" s="18" t="s">
        <v>833</v>
      </c>
      <c r="AX8" s="20">
        <v>44985</v>
      </c>
      <c r="AY8" s="20">
        <v>44987</v>
      </c>
      <c r="AZ8" s="15" t="s">
        <v>839</v>
      </c>
      <c r="BB8" s="15" t="s">
        <v>161</v>
      </c>
      <c r="BC8" s="15" t="s">
        <v>840</v>
      </c>
      <c r="BE8" s="15" t="s">
        <v>163</v>
      </c>
      <c r="BG8" s="15" t="s">
        <v>841</v>
      </c>
      <c r="BJ8" s="15" t="s">
        <v>842</v>
      </c>
      <c r="BK8" s="15" t="s">
        <v>843</v>
      </c>
      <c r="BL8" s="15" t="s">
        <v>165</v>
      </c>
      <c r="BM8" s="23">
        <v>45037</v>
      </c>
      <c r="BN8" s="23">
        <v>45016</v>
      </c>
      <c r="BO8" s="37" t="s">
        <v>844</v>
      </c>
    </row>
    <row r="9" spans="1:67" s="15" customFormat="1" ht="13.2" x14ac:dyDescent="0.3">
      <c r="A9" s="15">
        <v>2023</v>
      </c>
      <c r="B9" s="16">
        <v>44927</v>
      </c>
      <c r="C9" s="16">
        <v>45016</v>
      </c>
      <c r="D9" s="15" t="s">
        <v>151</v>
      </c>
      <c r="E9" s="15" t="s">
        <v>205</v>
      </c>
      <c r="F9" s="15" t="s">
        <v>153</v>
      </c>
      <c r="G9" s="15">
        <v>20230002</v>
      </c>
      <c r="H9" s="15" t="s">
        <v>320</v>
      </c>
      <c r="I9" s="15" t="s">
        <v>845</v>
      </c>
      <c r="J9" s="18" t="s">
        <v>846</v>
      </c>
      <c r="K9" s="15">
        <v>2</v>
      </c>
      <c r="O9" s="18" t="s">
        <v>847</v>
      </c>
      <c r="P9" s="18"/>
      <c r="Q9" s="18" t="s">
        <v>848</v>
      </c>
      <c r="R9" s="15" t="s">
        <v>155</v>
      </c>
      <c r="S9" s="15" t="s">
        <v>849</v>
      </c>
      <c r="T9" s="15">
        <v>97</v>
      </c>
      <c r="U9" s="15" t="s">
        <v>831</v>
      </c>
      <c r="V9" s="15" t="s">
        <v>156</v>
      </c>
      <c r="W9" s="15" t="s">
        <v>850</v>
      </c>
      <c r="X9" s="15">
        <v>1</v>
      </c>
      <c r="Y9" s="15" t="s">
        <v>851</v>
      </c>
      <c r="Z9" s="15">
        <v>10</v>
      </c>
      <c r="AA9" s="15" t="s">
        <v>851</v>
      </c>
      <c r="AB9" s="15">
        <v>9</v>
      </c>
      <c r="AC9" s="15" t="s">
        <v>167</v>
      </c>
      <c r="AD9" s="19" t="s">
        <v>852</v>
      </c>
      <c r="AI9" s="18" t="s">
        <v>158</v>
      </c>
      <c r="AJ9" s="15" t="s">
        <v>165</v>
      </c>
      <c r="AK9" s="15">
        <v>20230002</v>
      </c>
      <c r="AL9" s="20">
        <v>44978</v>
      </c>
      <c r="AM9" s="20">
        <v>44985</v>
      </c>
      <c r="AN9" s="20">
        <v>44991</v>
      </c>
      <c r="AO9" s="18">
        <v>27571.4</v>
      </c>
      <c r="AP9" s="21">
        <v>31982.82</v>
      </c>
      <c r="AS9" s="15" t="s">
        <v>159</v>
      </c>
      <c r="AU9" s="15" t="s">
        <v>160</v>
      </c>
      <c r="AV9" s="18" t="s">
        <v>846</v>
      </c>
      <c r="AX9" s="20">
        <v>44985</v>
      </c>
      <c r="AY9" s="20">
        <v>44991</v>
      </c>
      <c r="AZ9" s="15" t="s">
        <v>853</v>
      </c>
      <c r="BB9" s="15" t="s">
        <v>161</v>
      </c>
      <c r="BC9" s="15" t="s">
        <v>840</v>
      </c>
      <c r="BE9" s="15" t="s">
        <v>163</v>
      </c>
      <c r="BG9" s="15" t="s">
        <v>841</v>
      </c>
      <c r="BJ9" s="15" t="s">
        <v>854</v>
      </c>
      <c r="BK9" s="15" t="s">
        <v>855</v>
      </c>
      <c r="BL9" s="15" t="s">
        <v>165</v>
      </c>
      <c r="BM9" s="23">
        <v>45037</v>
      </c>
      <c r="BN9" s="23">
        <v>45016</v>
      </c>
      <c r="BO9" s="37" t="s">
        <v>844</v>
      </c>
    </row>
    <row r="10" spans="1:67" s="15" customFormat="1" ht="13.2" x14ac:dyDescent="0.3">
      <c r="A10" s="15">
        <v>2023</v>
      </c>
      <c r="B10" s="16">
        <v>44927</v>
      </c>
      <c r="C10" s="16">
        <v>45016</v>
      </c>
      <c r="D10" s="15" t="s">
        <v>151</v>
      </c>
      <c r="E10" s="15" t="s">
        <v>205</v>
      </c>
      <c r="F10" s="15" t="s">
        <v>153</v>
      </c>
      <c r="G10" s="15">
        <v>20230003</v>
      </c>
      <c r="H10" s="15" t="s">
        <v>320</v>
      </c>
      <c r="I10" s="15" t="s">
        <v>856</v>
      </c>
      <c r="J10" s="18" t="s">
        <v>857</v>
      </c>
      <c r="K10" s="15">
        <v>3</v>
      </c>
      <c r="O10" s="18" t="s">
        <v>756</v>
      </c>
      <c r="P10" s="18"/>
      <c r="Q10" s="18" t="s">
        <v>805</v>
      </c>
      <c r="R10" s="15" t="s">
        <v>155</v>
      </c>
      <c r="S10" s="15" t="s">
        <v>858</v>
      </c>
      <c r="T10" s="15">
        <v>32</v>
      </c>
      <c r="U10" s="15" t="s">
        <v>831</v>
      </c>
      <c r="V10" s="15" t="s">
        <v>156</v>
      </c>
      <c r="W10" s="15" t="s">
        <v>859</v>
      </c>
      <c r="X10" s="15">
        <v>1</v>
      </c>
      <c r="Y10" s="15" t="s">
        <v>176</v>
      </c>
      <c r="Z10" s="15">
        <v>15</v>
      </c>
      <c r="AA10" s="15" t="s">
        <v>176</v>
      </c>
      <c r="AB10" s="15">
        <v>9</v>
      </c>
      <c r="AC10" s="15" t="s">
        <v>167</v>
      </c>
      <c r="AD10" s="19" t="s">
        <v>860</v>
      </c>
      <c r="AH10" s="18"/>
      <c r="AI10" s="18" t="s">
        <v>620</v>
      </c>
      <c r="AJ10" s="15" t="s">
        <v>165</v>
      </c>
      <c r="AK10" s="15">
        <v>20230003</v>
      </c>
      <c r="AL10" s="20">
        <v>44994</v>
      </c>
      <c r="AM10" s="20">
        <v>45002</v>
      </c>
      <c r="AN10" s="20">
        <v>45016</v>
      </c>
      <c r="AO10" s="18">
        <v>4398</v>
      </c>
      <c r="AP10" s="18">
        <v>5101.68</v>
      </c>
      <c r="AS10" s="15" t="s">
        <v>159</v>
      </c>
      <c r="AU10" s="15" t="s">
        <v>160</v>
      </c>
      <c r="AV10" s="18" t="s">
        <v>857</v>
      </c>
      <c r="AX10" s="20">
        <v>45002</v>
      </c>
      <c r="AY10" s="20">
        <v>45016</v>
      </c>
      <c r="AZ10" s="15" t="s">
        <v>861</v>
      </c>
      <c r="BB10" s="15" t="s">
        <v>161</v>
      </c>
      <c r="BC10" s="15" t="s">
        <v>840</v>
      </c>
      <c r="BE10" s="15" t="s">
        <v>163</v>
      </c>
      <c r="BG10" s="15" t="s">
        <v>841</v>
      </c>
      <c r="BJ10" s="15" t="s">
        <v>862</v>
      </c>
      <c r="BK10" s="15" t="s">
        <v>863</v>
      </c>
      <c r="BL10" s="15" t="s">
        <v>165</v>
      </c>
      <c r="BM10" s="23">
        <v>45037</v>
      </c>
      <c r="BN10" s="23">
        <v>45016</v>
      </c>
      <c r="BO10" s="37" t="s">
        <v>844</v>
      </c>
    </row>
    <row r="11" spans="1:67" s="15" customFormat="1" ht="13.2" x14ac:dyDescent="0.3">
      <c r="A11" s="15">
        <v>2023</v>
      </c>
      <c r="B11" s="16">
        <v>44927</v>
      </c>
      <c r="C11" s="16">
        <v>45016</v>
      </c>
      <c r="D11" s="15" t="s">
        <v>151</v>
      </c>
      <c r="E11" s="15" t="s">
        <v>205</v>
      </c>
      <c r="F11" s="15" t="s">
        <v>153</v>
      </c>
      <c r="G11" s="15">
        <v>20230004</v>
      </c>
      <c r="H11" s="15" t="s">
        <v>320</v>
      </c>
      <c r="I11" s="15" t="s">
        <v>864</v>
      </c>
      <c r="J11" s="18" t="s">
        <v>865</v>
      </c>
      <c r="K11" s="15">
        <v>4</v>
      </c>
      <c r="O11" s="18" t="s">
        <v>419</v>
      </c>
      <c r="P11" s="18"/>
      <c r="Q11" s="18" t="s">
        <v>466</v>
      </c>
      <c r="R11" s="15" t="s">
        <v>178</v>
      </c>
      <c r="S11" s="15" t="s">
        <v>507</v>
      </c>
      <c r="T11" s="15">
        <v>1936</v>
      </c>
      <c r="U11" s="15">
        <v>202</v>
      </c>
      <c r="V11" s="15" t="s">
        <v>156</v>
      </c>
      <c r="W11" s="15" t="s">
        <v>553</v>
      </c>
      <c r="X11" s="15">
        <v>1</v>
      </c>
      <c r="Y11" s="15" t="s">
        <v>851</v>
      </c>
      <c r="Z11" s="15">
        <v>10</v>
      </c>
      <c r="AA11" s="15" t="s">
        <v>851</v>
      </c>
      <c r="AB11" s="15">
        <v>9</v>
      </c>
      <c r="AC11" s="15" t="s">
        <v>167</v>
      </c>
      <c r="AD11" s="19" t="s">
        <v>594</v>
      </c>
      <c r="AH11" s="18"/>
      <c r="AI11" s="18" t="s">
        <v>620</v>
      </c>
      <c r="AJ11" s="15" t="s">
        <v>165</v>
      </c>
      <c r="AK11" s="15">
        <v>20230004</v>
      </c>
      <c r="AL11" s="20">
        <v>44994</v>
      </c>
      <c r="AM11" s="20">
        <v>45006</v>
      </c>
      <c r="AN11" s="20">
        <v>45026</v>
      </c>
      <c r="AO11" s="18">
        <v>26622</v>
      </c>
      <c r="AP11" s="18">
        <v>30881.52</v>
      </c>
      <c r="AS11" s="15" t="s">
        <v>159</v>
      </c>
      <c r="AU11" s="15" t="s">
        <v>160</v>
      </c>
      <c r="AV11" s="18" t="s">
        <v>865</v>
      </c>
      <c r="AX11" s="20">
        <v>45006</v>
      </c>
      <c r="AY11" s="20">
        <v>45026</v>
      </c>
      <c r="AZ11" s="15" t="s">
        <v>866</v>
      </c>
      <c r="BB11" s="15" t="s">
        <v>161</v>
      </c>
      <c r="BC11" s="15" t="s">
        <v>840</v>
      </c>
      <c r="BE11" s="15" t="s">
        <v>163</v>
      </c>
      <c r="BG11" s="15" t="s">
        <v>841</v>
      </c>
      <c r="BL11" s="15" t="s">
        <v>165</v>
      </c>
      <c r="BM11" s="23">
        <v>45037</v>
      </c>
      <c r="BN11" s="23">
        <v>45016</v>
      </c>
      <c r="BO11" s="37" t="s">
        <v>867</v>
      </c>
    </row>
    <row r="12" spans="1:67" s="15" customFormat="1" ht="13.2" x14ac:dyDescent="0.3">
      <c r="A12" s="15">
        <v>2023</v>
      </c>
      <c r="B12" s="16">
        <v>44927</v>
      </c>
      <c r="C12" s="16">
        <v>45016</v>
      </c>
      <c r="D12" s="15" t="s">
        <v>151</v>
      </c>
      <c r="E12" s="15" t="s">
        <v>205</v>
      </c>
      <c r="F12" s="15" t="s">
        <v>153</v>
      </c>
      <c r="G12" s="15">
        <v>20230005</v>
      </c>
      <c r="H12" s="15" t="s">
        <v>320</v>
      </c>
      <c r="I12" s="15" t="s">
        <v>868</v>
      </c>
      <c r="J12" s="18" t="s">
        <v>869</v>
      </c>
      <c r="K12" s="15">
        <v>5</v>
      </c>
      <c r="O12" s="18" t="s">
        <v>756</v>
      </c>
      <c r="P12" s="18"/>
      <c r="Q12" s="18" t="s">
        <v>805</v>
      </c>
      <c r="R12" s="15" t="s">
        <v>155</v>
      </c>
      <c r="S12" s="15" t="s">
        <v>858</v>
      </c>
      <c r="T12" s="15">
        <v>32</v>
      </c>
      <c r="U12" s="15" t="s">
        <v>831</v>
      </c>
      <c r="V12" s="15" t="s">
        <v>156</v>
      </c>
      <c r="W12" s="15" t="s">
        <v>859</v>
      </c>
      <c r="X12" s="15">
        <v>1</v>
      </c>
      <c r="Y12" s="15" t="s">
        <v>176</v>
      </c>
      <c r="Z12" s="15">
        <v>15</v>
      </c>
      <c r="AA12" s="15" t="s">
        <v>176</v>
      </c>
      <c r="AB12" s="15">
        <v>9</v>
      </c>
      <c r="AC12" s="15" t="s">
        <v>167</v>
      </c>
      <c r="AD12" s="19" t="s">
        <v>860</v>
      </c>
      <c r="AH12" s="18"/>
      <c r="AI12" s="18" t="s">
        <v>620</v>
      </c>
      <c r="AJ12" s="15" t="s">
        <v>165</v>
      </c>
      <c r="AK12" s="15">
        <v>20230005</v>
      </c>
      <c r="AL12" s="20">
        <v>44998</v>
      </c>
      <c r="AM12" s="20">
        <v>45002</v>
      </c>
      <c r="AN12" s="20">
        <v>45002</v>
      </c>
      <c r="AO12" s="18">
        <v>71930</v>
      </c>
      <c r="AP12" s="18">
        <v>834358.8</v>
      </c>
      <c r="AS12" s="15" t="s">
        <v>159</v>
      </c>
      <c r="AU12" s="15" t="s">
        <v>160</v>
      </c>
      <c r="AV12" s="18" t="s">
        <v>869</v>
      </c>
      <c r="AX12" s="20">
        <v>45002</v>
      </c>
      <c r="AY12" s="20">
        <v>45002</v>
      </c>
      <c r="AZ12" s="15" t="s">
        <v>870</v>
      </c>
      <c r="BB12" s="15" t="s">
        <v>161</v>
      </c>
      <c r="BC12" s="15" t="s">
        <v>840</v>
      </c>
      <c r="BE12" s="15" t="s">
        <v>163</v>
      </c>
      <c r="BG12" s="15" t="s">
        <v>841</v>
      </c>
      <c r="BJ12" s="15" t="s">
        <v>871</v>
      </c>
      <c r="BK12" s="15" t="s">
        <v>872</v>
      </c>
      <c r="BL12" s="15" t="s">
        <v>165</v>
      </c>
      <c r="BM12" s="23">
        <v>45037</v>
      </c>
      <c r="BN12" s="23">
        <v>45016</v>
      </c>
      <c r="BO12" s="37" t="s">
        <v>844</v>
      </c>
    </row>
    <row r="13" spans="1:67" s="15" customFormat="1" ht="13.2" x14ac:dyDescent="0.3">
      <c r="A13" s="15">
        <v>2023</v>
      </c>
      <c r="B13" s="16">
        <v>44927</v>
      </c>
      <c r="C13" s="16">
        <v>45016</v>
      </c>
      <c r="D13" s="15" t="s">
        <v>151</v>
      </c>
      <c r="E13" s="15" t="s">
        <v>205</v>
      </c>
      <c r="F13" s="15" t="s">
        <v>153</v>
      </c>
      <c r="G13" s="15">
        <v>20230006</v>
      </c>
      <c r="H13" s="15" t="s">
        <v>320</v>
      </c>
      <c r="I13" s="15" t="s">
        <v>873</v>
      </c>
      <c r="J13" s="18" t="s">
        <v>374</v>
      </c>
      <c r="K13" s="15">
        <v>6</v>
      </c>
      <c r="L13" s="18"/>
      <c r="O13" s="18" t="s">
        <v>414</v>
      </c>
      <c r="P13" s="18"/>
      <c r="Q13" s="18" t="s">
        <v>463</v>
      </c>
      <c r="R13" s="15" t="s">
        <v>223</v>
      </c>
      <c r="S13" s="15" t="s">
        <v>874</v>
      </c>
      <c r="T13" s="15">
        <v>5</v>
      </c>
      <c r="U13" s="15" t="s">
        <v>831</v>
      </c>
      <c r="V13" s="15" t="s">
        <v>156</v>
      </c>
      <c r="W13" s="15" t="s">
        <v>548</v>
      </c>
      <c r="X13" s="15">
        <v>1</v>
      </c>
      <c r="Y13" s="15" t="s">
        <v>176</v>
      </c>
      <c r="Z13" s="15">
        <v>15</v>
      </c>
      <c r="AA13" s="15" t="s">
        <v>176</v>
      </c>
      <c r="AB13" s="15">
        <v>9</v>
      </c>
      <c r="AC13" s="15" t="s">
        <v>167</v>
      </c>
      <c r="AD13" s="19" t="s">
        <v>591</v>
      </c>
      <c r="AH13" s="18"/>
      <c r="AI13" s="18" t="s">
        <v>172</v>
      </c>
      <c r="AJ13" s="15" t="s">
        <v>165</v>
      </c>
      <c r="AK13" s="15">
        <v>20230006</v>
      </c>
      <c r="AL13" s="20">
        <v>45008</v>
      </c>
      <c r="AM13" s="20">
        <v>45006</v>
      </c>
      <c r="AN13" s="20">
        <v>45007</v>
      </c>
      <c r="AO13" s="18">
        <v>2990</v>
      </c>
      <c r="AP13" s="18">
        <v>3468.4</v>
      </c>
      <c r="AS13" s="15" t="s">
        <v>159</v>
      </c>
      <c r="AU13" s="15" t="s">
        <v>160</v>
      </c>
      <c r="AV13" s="18" t="s">
        <v>374</v>
      </c>
      <c r="AX13" s="20">
        <v>45006</v>
      </c>
      <c r="AY13" s="20">
        <v>45007</v>
      </c>
      <c r="AZ13" s="15" t="s">
        <v>875</v>
      </c>
      <c r="BB13" s="15" t="s">
        <v>161</v>
      </c>
      <c r="BC13" s="15" t="s">
        <v>840</v>
      </c>
      <c r="BE13" s="15" t="s">
        <v>163</v>
      </c>
      <c r="BG13" s="15" t="s">
        <v>841</v>
      </c>
      <c r="BJ13" s="15" t="s">
        <v>876</v>
      </c>
      <c r="BK13" s="15" t="s">
        <v>877</v>
      </c>
      <c r="BL13" s="15" t="s">
        <v>165</v>
      </c>
      <c r="BM13" s="23">
        <v>45037</v>
      </c>
      <c r="BN13" s="23">
        <v>45016</v>
      </c>
      <c r="BO13" s="37" t="s">
        <v>844</v>
      </c>
    </row>
    <row r="14" spans="1:67" s="15" customFormat="1" ht="13.2" x14ac:dyDescent="0.3">
      <c r="A14" s="15">
        <v>2023</v>
      </c>
      <c r="B14" s="16">
        <v>44927</v>
      </c>
      <c r="C14" s="16">
        <v>45016</v>
      </c>
      <c r="D14" s="15" t="s">
        <v>151</v>
      </c>
      <c r="E14" s="15" t="s">
        <v>205</v>
      </c>
      <c r="F14" s="15" t="s">
        <v>153</v>
      </c>
      <c r="G14" s="15">
        <v>20230007</v>
      </c>
      <c r="H14" s="15" t="s">
        <v>320</v>
      </c>
      <c r="I14" s="15" t="s">
        <v>878</v>
      </c>
      <c r="J14" s="18" t="s">
        <v>879</v>
      </c>
      <c r="K14" s="15">
        <v>7</v>
      </c>
      <c r="O14" s="18" t="s">
        <v>413</v>
      </c>
      <c r="P14" s="18"/>
      <c r="Q14" s="18" t="s">
        <v>462</v>
      </c>
      <c r="R14" s="15" t="s">
        <v>155</v>
      </c>
      <c r="S14" s="15" t="s">
        <v>501</v>
      </c>
      <c r="T14" s="15">
        <v>829</v>
      </c>
      <c r="U14" s="15" t="s">
        <v>831</v>
      </c>
      <c r="V14" s="15" t="s">
        <v>156</v>
      </c>
      <c r="W14" s="15" t="s">
        <v>547</v>
      </c>
      <c r="X14" s="15">
        <v>1</v>
      </c>
      <c r="Y14" s="15" t="s">
        <v>187</v>
      </c>
      <c r="Z14" s="15">
        <v>14</v>
      </c>
      <c r="AA14" s="15" t="s">
        <v>187</v>
      </c>
      <c r="AB14" s="15">
        <v>9</v>
      </c>
      <c r="AC14" s="15" t="s">
        <v>167</v>
      </c>
      <c r="AD14" s="19" t="s">
        <v>590</v>
      </c>
      <c r="AH14" s="18"/>
      <c r="AI14" s="18" t="s">
        <v>622</v>
      </c>
      <c r="AJ14" s="15" t="s">
        <v>165</v>
      </c>
      <c r="AK14" s="15">
        <v>20230007</v>
      </c>
      <c r="AL14" s="20">
        <v>45008</v>
      </c>
      <c r="AM14" s="20">
        <v>45019</v>
      </c>
      <c r="AN14" s="23">
        <v>45019</v>
      </c>
      <c r="AO14" s="18">
        <v>30153.26</v>
      </c>
      <c r="AP14" s="18">
        <v>30153.26</v>
      </c>
      <c r="AS14" s="15" t="s">
        <v>159</v>
      </c>
      <c r="AU14" s="15" t="s">
        <v>160</v>
      </c>
      <c r="AV14" s="18" t="s">
        <v>879</v>
      </c>
      <c r="AX14" s="20">
        <v>45019</v>
      </c>
      <c r="AY14" s="23">
        <v>45019</v>
      </c>
      <c r="AZ14" s="15" t="s">
        <v>880</v>
      </c>
      <c r="BB14" s="15" t="s">
        <v>161</v>
      </c>
      <c r="BC14" s="15" t="s">
        <v>840</v>
      </c>
      <c r="BE14" s="15" t="s">
        <v>163</v>
      </c>
      <c r="BG14" s="15" t="s">
        <v>841</v>
      </c>
      <c r="BJ14" s="15" t="s">
        <v>881</v>
      </c>
      <c r="BK14" s="15" t="s">
        <v>882</v>
      </c>
      <c r="BL14" s="15" t="s">
        <v>165</v>
      </c>
      <c r="BM14" s="23">
        <v>45037</v>
      </c>
      <c r="BN14" s="23">
        <v>45016</v>
      </c>
      <c r="BO14" s="37" t="s">
        <v>844</v>
      </c>
    </row>
    <row r="15" spans="1:67" s="15" customFormat="1" ht="13.2" x14ac:dyDescent="0.3">
      <c r="A15" s="15">
        <v>2023</v>
      </c>
      <c r="B15" s="16">
        <v>44927</v>
      </c>
      <c r="C15" s="16">
        <v>45016</v>
      </c>
      <c r="D15" s="15" t="s">
        <v>151</v>
      </c>
      <c r="E15" s="15" t="s">
        <v>205</v>
      </c>
      <c r="F15" s="15" t="s">
        <v>153</v>
      </c>
      <c r="G15" s="15">
        <v>20230008</v>
      </c>
      <c r="H15" s="15" t="s">
        <v>320</v>
      </c>
      <c r="I15" s="15" t="s">
        <v>883</v>
      </c>
      <c r="J15" s="18" t="s">
        <v>879</v>
      </c>
      <c r="K15" s="15">
        <v>8</v>
      </c>
      <c r="O15" s="18" t="s">
        <v>884</v>
      </c>
      <c r="P15" s="18"/>
      <c r="Q15" s="18" t="s">
        <v>885</v>
      </c>
      <c r="R15" s="15" t="s">
        <v>155</v>
      </c>
      <c r="S15" s="15" t="s">
        <v>886</v>
      </c>
      <c r="T15" s="15">
        <v>100</v>
      </c>
      <c r="U15" s="15">
        <v>2</v>
      </c>
      <c r="V15" s="15" t="s">
        <v>156</v>
      </c>
      <c r="W15" s="15" t="s">
        <v>887</v>
      </c>
      <c r="X15" s="15">
        <v>1</v>
      </c>
      <c r="Y15" s="15" t="s">
        <v>888</v>
      </c>
      <c r="Z15" s="15">
        <v>3</v>
      </c>
      <c r="AA15" s="15" t="s">
        <v>888</v>
      </c>
      <c r="AB15" s="15">
        <v>9</v>
      </c>
      <c r="AC15" s="15" t="s">
        <v>167</v>
      </c>
      <c r="AD15" s="19" t="s">
        <v>889</v>
      </c>
      <c r="AI15" s="18" t="s">
        <v>622</v>
      </c>
      <c r="AJ15" s="15" t="s">
        <v>165</v>
      </c>
      <c r="AK15" s="15">
        <v>20230008</v>
      </c>
      <c r="AL15" s="20">
        <v>45008</v>
      </c>
      <c r="AM15" s="20">
        <v>45022</v>
      </c>
      <c r="AN15" s="20">
        <v>45037</v>
      </c>
      <c r="AO15" s="18">
        <v>4182.8</v>
      </c>
      <c r="AP15" s="18">
        <v>4182.8</v>
      </c>
      <c r="AS15" s="15" t="s">
        <v>159</v>
      </c>
      <c r="AU15" s="15" t="s">
        <v>160</v>
      </c>
      <c r="AV15" s="18" t="s">
        <v>879</v>
      </c>
      <c r="AX15" s="20">
        <v>45022</v>
      </c>
      <c r="AY15" s="20">
        <v>45037</v>
      </c>
      <c r="AZ15" s="15" t="s">
        <v>890</v>
      </c>
      <c r="BB15" s="15" t="s">
        <v>161</v>
      </c>
      <c r="BC15" s="15" t="s">
        <v>840</v>
      </c>
      <c r="BE15" s="15" t="s">
        <v>163</v>
      </c>
      <c r="BG15" s="15" t="s">
        <v>841</v>
      </c>
      <c r="BL15" s="15" t="s">
        <v>165</v>
      </c>
      <c r="BM15" s="23">
        <v>45037</v>
      </c>
      <c r="BN15" s="23">
        <v>45016</v>
      </c>
      <c r="BO15" s="37" t="s">
        <v>867</v>
      </c>
    </row>
    <row r="16" spans="1:67" s="15" customFormat="1" ht="13.2" x14ac:dyDescent="0.3">
      <c r="A16" s="15">
        <v>2023</v>
      </c>
      <c r="B16" s="16">
        <v>44927</v>
      </c>
      <c r="C16" s="16">
        <v>45016</v>
      </c>
      <c r="D16" s="15" t="s">
        <v>151</v>
      </c>
      <c r="E16" s="15" t="s">
        <v>205</v>
      </c>
      <c r="F16" s="15" t="s">
        <v>153</v>
      </c>
      <c r="G16" s="15">
        <v>20230009</v>
      </c>
      <c r="H16" s="15" t="s">
        <v>320</v>
      </c>
      <c r="I16" s="15" t="s">
        <v>891</v>
      </c>
      <c r="J16" s="18" t="s">
        <v>879</v>
      </c>
      <c r="K16" s="15">
        <v>9</v>
      </c>
      <c r="O16" s="18" t="s">
        <v>747</v>
      </c>
      <c r="P16" s="18"/>
      <c r="Q16" s="18" t="s">
        <v>799</v>
      </c>
      <c r="R16" s="15" t="s">
        <v>155</v>
      </c>
      <c r="S16" s="15" t="s">
        <v>153</v>
      </c>
      <c r="T16" s="15" t="s">
        <v>892</v>
      </c>
      <c r="U16" s="15" t="s">
        <v>893</v>
      </c>
      <c r="V16" s="15" t="s">
        <v>156</v>
      </c>
      <c r="W16" s="15" t="s">
        <v>894</v>
      </c>
      <c r="X16" s="15">
        <v>1</v>
      </c>
      <c r="Y16" s="15" t="s">
        <v>177</v>
      </c>
      <c r="Z16" s="15">
        <v>7</v>
      </c>
      <c r="AA16" s="15" t="s">
        <v>177</v>
      </c>
      <c r="AB16" s="15">
        <v>9</v>
      </c>
      <c r="AC16" s="15" t="s">
        <v>167</v>
      </c>
      <c r="AD16" s="19" t="s">
        <v>895</v>
      </c>
      <c r="AI16" s="18" t="s">
        <v>622</v>
      </c>
      <c r="AJ16" s="15" t="s">
        <v>165</v>
      </c>
      <c r="AK16" s="15">
        <v>20230009</v>
      </c>
      <c r="AL16" s="20">
        <v>45008</v>
      </c>
      <c r="AM16" s="20">
        <v>45019</v>
      </c>
      <c r="AN16" s="23">
        <v>45027</v>
      </c>
      <c r="AO16" s="18">
        <v>10541.98</v>
      </c>
      <c r="AP16" s="18">
        <v>10541.98</v>
      </c>
      <c r="AS16" s="15" t="s">
        <v>159</v>
      </c>
      <c r="AU16" s="15" t="s">
        <v>160</v>
      </c>
      <c r="AV16" s="18" t="s">
        <v>879</v>
      </c>
      <c r="AX16" s="20">
        <v>45019</v>
      </c>
      <c r="AY16" s="23">
        <v>45027</v>
      </c>
      <c r="AZ16" s="15" t="s">
        <v>896</v>
      </c>
      <c r="BB16" s="15" t="s">
        <v>161</v>
      </c>
      <c r="BC16" s="15" t="s">
        <v>840</v>
      </c>
      <c r="BE16" s="15" t="s">
        <v>163</v>
      </c>
      <c r="BG16" s="15" t="s">
        <v>841</v>
      </c>
      <c r="BJ16" s="15" t="s">
        <v>897</v>
      </c>
      <c r="BK16" s="15" t="s">
        <v>898</v>
      </c>
      <c r="BL16" s="15" t="s">
        <v>165</v>
      </c>
      <c r="BM16" s="23">
        <v>45037</v>
      </c>
      <c r="BN16" s="23">
        <v>45016</v>
      </c>
      <c r="BO16" s="37" t="s">
        <v>844</v>
      </c>
    </row>
    <row r="17" spans="1:67" s="15" customFormat="1" ht="13.2" x14ac:dyDescent="0.3">
      <c r="A17" s="15">
        <v>2023</v>
      </c>
      <c r="B17" s="16">
        <v>44927</v>
      </c>
      <c r="C17" s="16">
        <v>45016</v>
      </c>
      <c r="D17" s="15" t="s">
        <v>151</v>
      </c>
      <c r="E17" s="15" t="s">
        <v>205</v>
      </c>
      <c r="F17" s="15" t="s">
        <v>153</v>
      </c>
      <c r="G17" s="15">
        <v>20230010</v>
      </c>
      <c r="H17" s="15" t="s">
        <v>320</v>
      </c>
      <c r="I17" s="15" t="s">
        <v>899</v>
      </c>
      <c r="J17" s="18" t="s">
        <v>879</v>
      </c>
      <c r="K17" s="15">
        <v>10</v>
      </c>
      <c r="L17" s="18"/>
      <c r="O17" s="18" t="s">
        <v>900</v>
      </c>
      <c r="P17" s="18"/>
      <c r="Q17" s="18" t="s">
        <v>901</v>
      </c>
      <c r="R17" s="15" t="s">
        <v>155</v>
      </c>
      <c r="S17" s="15" t="s">
        <v>902</v>
      </c>
      <c r="T17" s="15">
        <v>209</v>
      </c>
      <c r="U17" s="15" t="s">
        <v>903</v>
      </c>
      <c r="V17" s="15" t="s">
        <v>156</v>
      </c>
      <c r="W17" s="15" t="s">
        <v>904</v>
      </c>
      <c r="X17" s="15">
        <v>1</v>
      </c>
      <c r="Y17" s="15" t="s">
        <v>563</v>
      </c>
      <c r="Z17" s="15">
        <v>6</v>
      </c>
      <c r="AA17" s="15" t="s">
        <v>563</v>
      </c>
      <c r="AB17" s="15">
        <v>9</v>
      </c>
      <c r="AC17" s="15" t="s">
        <v>167</v>
      </c>
      <c r="AD17" s="19" t="s">
        <v>601</v>
      </c>
      <c r="AI17" s="18" t="s">
        <v>622</v>
      </c>
      <c r="AJ17" s="15" t="s">
        <v>165</v>
      </c>
      <c r="AK17" s="15">
        <v>20230010</v>
      </c>
      <c r="AL17" s="20">
        <v>45008</v>
      </c>
      <c r="AM17" s="20">
        <v>45019</v>
      </c>
      <c r="AN17" s="20">
        <v>45034</v>
      </c>
      <c r="AO17" s="18">
        <v>80698.3</v>
      </c>
      <c r="AP17" s="18">
        <v>80698.3</v>
      </c>
      <c r="AS17" s="15" t="s">
        <v>159</v>
      </c>
      <c r="AU17" s="15" t="s">
        <v>160</v>
      </c>
      <c r="AV17" s="18" t="s">
        <v>879</v>
      </c>
      <c r="AX17" s="20">
        <v>45019</v>
      </c>
      <c r="AY17" s="20">
        <v>45034</v>
      </c>
      <c r="AZ17" s="15" t="s">
        <v>905</v>
      </c>
      <c r="BB17" s="15" t="s">
        <v>161</v>
      </c>
      <c r="BC17" s="15" t="s">
        <v>840</v>
      </c>
      <c r="BE17" s="15" t="s">
        <v>163</v>
      </c>
      <c r="BG17" s="15" t="s">
        <v>841</v>
      </c>
      <c r="BL17" s="15" t="s">
        <v>165</v>
      </c>
      <c r="BM17" s="23">
        <v>45037</v>
      </c>
      <c r="BN17" s="23">
        <v>45016</v>
      </c>
      <c r="BO17" s="37" t="s">
        <v>867</v>
      </c>
    </row>
    <row r="18" spans="1:67" s="15" customFormat="1" ht="13.2" x14ac:dyDescent="0.3">
      <c r="A18" s="15">
        <v>2023</v>
      </c>
      <c r="B18" s="16">
        <v>44927</v>
      </c>
      <c r="C18" s="16">
        <v>45016</v>
      </c>
      <c r="D18" s="15" t="s">
        <v>151</v>
      </c>
      <c r="E18" s="15" t="s">
        <v>205</v>
      </c>
      <c r="F18" s="15" t="s">
        <v>153</v>
      </c>
      <c r="G18" s="15">
        <v>20230011</v>
      </c>
      <c r="H18" s="15" t="s">
        <v>320</v>
      </c>
      <c r="I18" s="15" t="s">
        <v>906</v>
      </c>
      <c r="J18" s="18" t="s">
        <v>879</v>
      </c>
      <c r="K18" s="15">
        <v>11</v>
      </c>
      <c r="L18" s="18"/>
      <c r="O18" s="18" t="s">
        <v>907</v>
      </c>
      <c r="P18" s="18"/>
      <c r="Q18" s="18" t="s">
        <v>908</v>
      </c>
      <c r="R18" s="15" t="s">
        <v>155</v>
      </c>
      <c r="S18" s="15" t="s">
        <v>909</v>
      </c>
      <c r="T18" s="15">
        <v>49</v>
      </c>
      <c r="U18" s="15" t="s">
        <v>831</v>
      </c>
      <c r="V18" s="15" t="s">
        <v>156</v>
      </c>
      <c r="W18" s="15" t="s">
        <v>910</v>
      </c>
      <c r="X18" s="15">
        <v>1</v>
      </c>
      <c r="Y18" s="15" t="s">
        <v>168</v>
      </c>
      <c r="Z18" s="15">
        <v>16</v>
      </c>
      <c r="AA18" s="15" t="s">
        <v>168</v>
      </c>
      <c r="AB18" s="15">
        <v>9</v>
      </c>
      <c r="AC18" s="15" t="s">
        <v>167</v>
      </c>
      <c r="AD18" s="19" t="s">
        <v>911</v>
      </c>
      <c r="AI18" s="18" t="s">
        <v>622</v>
      </c>
      <c r="AJ18" s="15" t="s">
        <v>165</v>
      </c>
      <c r="AK18" s="15">
        <v>20230011</v>
      </c>
      <c r="AL18" s="20">
        <v>45008</v>
      </c>
      <c r="AM18" s="20">
        <v>45019</v>
      </c>
      <c r="AN18" s="20">
        <v>45034</v>
      </c>
      <c r="AO18" s="18">
        <v>9192.36</v>
      </c>
      <c r="AP18" s="18">
        <v>9192.36</v>
      </c>
      <c r="AS18" s="15" t="s">
        <v>159</v>
      </c>
      <c r="AU18" s="15" t="s">
        <v>160</v>
      </c>
      <c r="AV18" s="18" t="s">
        <v>879</v>
      </c>
      <c r="AX18" s="20">
        <v>45019</v>
      </c>
      <c r="AY18" s="20">
        <v>45034</v>
      </c>
      <c r="AZ18" s="15" t="s">
        <v>912</v>
      </c>
      <c r="BB18" s="15" t="s">
        <v>161</v>
      </c>
      <c r="BC18" s="15" t="s">
        <v>840</v>
      </c>
      <c r="BE18" s="15" t="s">
        <v>163</v>
      </c>
      <c r="BG18" s="15" t="s">
        <v>841</v>
      </c>
      <c r="BL18" s="15" t="s">
        <v>165</v>
      </c>
      <c r="BM18" s="23">
        <v>45037</v>
      </c>
      <c r="BN18" s="23">
        <v>45016</v>
      </c>
      <c r="BO18" s="37" t="s">
        <v>867</v>
      </c>
    </row>
    <row r="19" spans="1:67" s="15" customFormat="1" ht="13.2" x14ac:dyDescent="0.3">
      <c r="A19" s="15">
        <v>2023</v>
      </c>
      <c r="B19" s="16">
        <v>44927</v>
      </c>
      <c r="C19" s="16">
        <v>45016</v>
      </c>
      <c r="D19" s="15" t="s">
        <v>151</v>
      </c>
      <c r="E19" s="15" t="s">
        <v>205</v>
      </c>
      <c r="F19" s="15" t="s">
        <v>153</v>
      </c>
      <c r="G19" s="15">
        <v>20230012</v>
      </c>
      <c r="H19" s="15" t="s">
        <v>320</v>
      </c>
      <c r="I19" s="15" t="s">
        <v>913</v>
      </c>
      <c r="J19" s="18" t="s">
        <v>879</v>
      </c>
      <c r="K19" s="15">
        <v>12</v>
      </c>
      <c r="O19" s="18" t="s">
        <v>914</v>
      </c>
      <c r="P19" s="18"/>
      <c r="Q19" s="18" t="s">
        <v>915</v>
      </c>
      <c r="R19" s="15" t="s">
        <v>223</v>
      </c>
      <c r="S19" s="15" t="s">
        <v>916</v>
      </c>
      <c r="T19" s="15">
        <v>39</v>
      </c>
      <c r="U19" s="15" t="s">
        <v>831</v>
      </c>
      <c r="V19" s="15" t="s">
        <v>156</v>
      </c>
      <c r="W19" s="15" t="s">
        <v>574</v>
      </c>
      <c r="X19" s="15">
        <v>1</v>
      </c>
      <c r="Y19" s="15" t="s">
        <v>176</v>
      </c>
      <c r="Z19" s="15">
        <v>14</v>
      </c>
      <c r="AA19" s="15" t="s">
        <v>176</v>
      </c>
      <c r="AB19" s="15">
        <v>9</v>
      </c>
      <c r="AC19" s="15" t="s">
        <v>167</v>
      </c>
      <c r="AD19" s="19" t="s">
        <v>612</v>
      </c>
      <c r="AH19" s="18"/>
      <c r="AI19" s="18" t="s">
        <v>622</v>
      </c>
      <c r="AJ19" s="15" t="s">
        <v>165</v>
      </c>
      <c r="AK19" s="15">
        <v>20230012</v>
      </c>
      <c r="AL19" s="20">
        <v>45008</v>
      </c>
      <c r="AM19" s="20">
        <v>45019</v>
      </c>
      <c r="AN19" s="20">
        <v>45034</v>
      </c>
      <c r="AO19" s="18">
        <v>10672.88</v>
      </c>
      <c r="AP19" s="18">
        <v>10672.88</v>
      </c>
      <c r="AS19" s="15" t="s">
        <v>159</v>
      </c>
      <c r="AU19" s="15" t="s">
        <v>160</v>
      </c>
      <c r="AV19" s="18" t="s">
        <v>879</v>
      </c>
      <c r="AX19" s="20">
        <v>45019</v>
      </c>
      <c r="AY19" s="20">
        <v>45034</v>
      </c>
      <c r="AZ19" s="15" t="s">
        <v>917</v>
      </c>
      <c r="BB19" s="15" t="s">
        <v>161</v>
      </c>
      <c r="BC19" s="15" t="s">
        <v>840</v>
      </c>
      <c r="BE19" s="15" t="s">
        <v>163</v>
      </c>
      <c r="BG19" s="15" t="s">
        <v>841</v>
      </c>
      <c r="BL19" s="15" t="s">
        <v>165</v>
      </c>
      <c r="BM19" s="23">
        <v>45037</v>
      </c>
      <c r="BN19" s="23">
        <v>45016</v>
      </c>
      <c r="BO19" s="37" t="s">
        <v>867</v>
      </c>
    </row>
    <row r="20" spans="1:67" s="29" customFormat="1" ht="13.2" x14ac:dyDescent="0.25">
      <c r="A20" s="15">
        <v>2023</v>
      </c>
      <c r="B20" s="16">
        <v>45017</v>
      </c>
      <c r="C20" s="16">
        <v>45107</v>
      </c>
      <c r="D20" s="22" t="s">
        <v>151</v>
      </c>
      <c r="E20" s="22" t="s">
        <v>205</v>
      </c>
      <c r="F20" s="22" t="s">
        <v>153</v>
      </c>
      <c r="G20" s="17">
        <v>20230013</v>
      </c>
      <c r="H20" s="15" t="s">
        <v>320</v>
      </c>
      <c r="I20" s="15" t="s">
        <v>321</v>
      </c>
      <c r="J20" s="18" t="s">
        <v>365</v>
      </c>
      <c r="K20" s="15">
        <v>13</v>
      </c>
      <c r="L20" s="15"/>
      <c r="M20" s="15"/>
      <c r="N20" s="15"/>
      <c r="O20" s="18" t="s">
        <v>403</v>
      </c>
      <c r="P20" s="31"/>
      <c r="Q20" s="18" t="s">
        <v>455</v>
      </c>
      <c r="R20" s="29" t="s">
        <v>181</v>
      </c>
      <c r="S20" s="15" t="s">
        <v>490</v>
      </c>
      <c r="T20" s="15">
        <v>1524</v>
      </c>
      <c r="U20" s="15">
        <v>407</v>
      </c>
      <c r="V20" s="22" t="s">
        <v>156</v>
      </c>
      <c r="W20" s="15" t="s">
        <v>542</v>
      </c>
      <c r="X20" s="15">
        <v>1</v>
      </c>
      <c r="Y20" s="15" t="s">
        <v>187</v>
      </c>
      <c r="Z20" s="15">
        <v>14</v>
      </c>
      <c r="AA20" s="15" t="s">
        <v>187</v>
      </c>
      <c r="AB20" s="15">
        <v>9</v>
      </c>
      <c r="AC20" s="33" t="s">
        <v>167</v>
      </c>
      <c r="AD20" s="19" t="s">
        <v>583</v>
      </c>
      <c r="AE20" s="31"/>
      <c r="AF20" s="31"/>
      <c r="AG20" s="31"/>
      <c r="AH20" s="31"/>
      <c r="AI20" s="18" t="s">
        <v>620</v>
      </c>
      <c r="AJ20" s="18" t="s">
        <v>620</v>
      </c>
      <c r="AK20" s="17">
        <v>20230013</v>
      </c>
      <c r="AL20" s="20">
        <v>45019</v>
      </c>
      <c r="AM20" s="20">
        <v>45021</v>
      </c>
      <c r="AN20" s="20">
        <v>45057</v>
      </c>
      <c r="AO20" s="18">
        <v>10850</v>
      </c>
      <c r="AP20" s="21">
        <v>12586</v>
      </c>
      <c r="AQ20" s="31"/>
      <c r="AR20" s="31"/>
      <c r="AS20" s="31" t="s">
        <v>159</v>
      </c>
      <c r="AT20" s="31"/>
      <c r="AU20" s="31" t="s">
        <v>160</v>
      </c>
      <c r="AV20" s="18" t="s">
        <v>365</v>
      </c>
      <c r="AW20" s="15"/>
      <c r="AX20" s="20">
        <v>45021</v>
      </c>
      <c r="AY20" s="20" t="s">
        <v>624</v>
      </c>
      <c r="AZ20" s="15" t="s">
        <v>625</v>
      </c>
      <c r="BA20" s="15"/>
      <c r="BB20" s="15" t="s">
        <v>161</v>
      </c>
      <c r="BC20" s="31" t="s">
        <v>162</v>
      </c>
      <c r="BD20" s="31"/>
      <c r="BE20" s="22" t="s">
        <v>163</v>
      </c>
      <c r="BF20" s="31"/>
      <c r="BG20" s="31" t="s">
        <v>164</v>
      </c>
      <c r="BH20" s="31"/>
      <c r="BI20" s="31"/>
      <c r="BJ20" s="15" t="s">
        <v>656</v>
      </c>
      <c r="BK20" s="15" t="s">
        <v>657</v>
      </c>
      <c r="BL20" s="31" t="s">
        <v>165</v>
      </c>
      <c r="BM20" s="32">
        <v>45127</v>
      </c>
      <c r="BN20" s="32">
        <v>45107</v>
      </c>
      <c r="BO20" s="31" t="s">
        <v>717</v>
      </c>
    </row>
    <row r="21" spans="1:67" s="29" customFormat="1" ht="13.2" x14ac:dyDescent="0.25">
      <c r="A21" s="15">
        <v>2023</v>
      </c>
      <c r="B21" s="16">
        <v>45017</v>
      </c>
      <c r="C21" s="16">
        <v>45107</v>
      </c>
      <c r="D21" s="22" t="s">
        <v>151</v>
      </c>
      <c r="E21" s="22" t="s">
        <v>205</v>
      </c>
      <c r="F21" s="22" t="s">
        <v>153</v>
      </c>
      <c r="G21" s="15">
        <v>20230014</v>
      </c>
      <c r="H21" s="15" t="s">
        <v>320</v>
      </c>
      <c r="I21" s="15" t="s">
        <v>322</v>
      </c>
      <c r="J21" s="18" t="s">
        <v>366</v>
      </c>
      <c r="K21" s="15">
        <v>14</v>
      </c>
      <c r="L21" s="15"/>
      <c r="M21" s="15"/>
      <c r="N21" s="15"/>
      <c r="O21" s="18" t="s">
        <v>404</v>
      </c>
      <c r="P21" s="31"/>
      <c r="Q21" s="18" t="s">
        <v>456</v>
      </c>
      <c r="R21" s="29" t="s">
        <v>155</v>
      </c>
      <c r="S21" s="15" t="s">
        <v>491</v>
      </c>
      <c r="T21" s="15">
        <v>314</v>
      </c>
      <c r="U21" s="15" t="s">
        <v>492</v>
      </c>
      <c r="V21" s="22" t="s">
        <v>156</v>
      </c>
      <c r="W21" s="15" t="s">
        <v>188</v>
      </c>
      <c r="X21" s="15">
        <v>1</v>
      </c>
      <c r="Y21" s="15" t="s">
        <v>187</v>
      </c>
      <c r="Z21" s="15">
        <v>14</v>
      </c>
      <c r="AA21" s="15" t="s">
        <v>187</v>
      </c>
      <c r="AB21" s="15">
        <v>9</v>
      </c>
      <c r="AC21" s="33" t="s">
        <v>167</v>
      </c>
      <c r="AD21" s="19" t="s">
        <v>584</v>
      </c>
      <c r="AE21" s="31"/>
      <c r="AF21" s="31"/>
      <c r="AG21" s="31"/>
      <c r="AH21" s="31"/>
      <c r="AI21" s="18" t="s">
        <v>158</v>
      </c>
      <c r="AJ21" s="18" t="s">
        <v>158</v>
      </c>
      <c r="AK21" s="15">
        <v>20230014</v>
      </c>
      <c r="AL21" s="20">
        <v>45019</v>
      </c>
      <c r="AM21" s="20">
        <v>45036</v>
      </c>
      <c r="AN21" s="20">
        <v>45051</v>
      </c>
      <c r="AO21" s="18">
        <v>20111</v>
      </c>
      <c r="AP21" s="21">
        <v>23328.76</v>
      </c>
      <c r="AQ21" s="31"/>
      <c r="AR21" s="31"/>
      <c r="AS21" s="31" t="s">
        <v>159</v>
      </c>
      <c r="AT21" s="31"/>
      <c r="AU21" s="31" t="s">
        <v>160</v>
      </c>
      <c r="AV21" s="18" t="s">
        <v>366</v>
      </c>
      <c r="AW21" s="15"/>
      <c r="AX21" s="20">
        <v>45036</v>
      </c>
      <c r="AY21" s="20">
        <v>45051</v>
      </c>
      <c r="AZ21" s="15" t="s">
        <v>626</v>
      </c>
      <c r="BA21" s="15"/>
      <c r="BB21" s="15" t="s">
        <v>161</v>
      </c>
      <c r="BC21" s="31" t="s">
        <v>162</v>
      </c>
      <c r="BD21" s="31"/>
      <c r="BE21" s="22" t="s">
        <v>163</v>
      </c>
      <c r="BF21" s="31"/>
      <c r="BG21" s="31" t="s">
        <v>164</v>
      </c>
      <c r="BH21" s="31"/>
      <c r="BI21" s="31"/>
      <c r="BJ21" s="15" t="s">
        <v>658</v>
      </c>
      <c r="BK21" s="15" t="s">
        <v>659</v>
      </c>
      <c r="BL21" s="31" t="s">
        <v>165</v>
      </c>
      <c r="BM21" s="32">
        <v>45127</v>
      </c>
      <c r="BN21" s="32">
        <v>45107</v>
      </c>
      <c r="BO21" s="31" t="s">
        <v>717</v>
      </c>
    </row>
    <row r="22" spans="1:67" s="29" customFormat="1" ht="13.2" x14ac:dyDescent="0.25">
      <c r="A22" s="15">
        <v>2023</v>
      </c>
      <c r="B22" s="16">
        <v>45017</v>
      </c>
      <c r="C22" s="16">
        <v>45107</v>
      </c>
      <c r="D22" s="22" t="s">
        <v>151</v>
      </c>
      <c r="E22" s="22" t="s">
        <v>205</v>
      </c>
      <c r="F22" s="22" t="s">
        <v>153</v>
      </c>
      <c r="G22" s="15">
        <v>20230015</v>
      </c>
      <c r="H22" s="15" t="s">
        <v>320</v>
      </c>
      <c r="I22" s="15" t="s">
        <v>323</v>
      </c>
      <c r="J22" s="18" t="s">
        <v>367</v>
      </c>
      <c r="K22" s="15">
        <v>15</v>
      </c>
      <c r="L22" s="15"/>
      <c r="M22" s="15"/>
      <c r="N22" s="15"/>
      <c r="O22" s="18" t="s">
        <v>405</v>
      </c>
      <c r="P22" s="31"/>
      <c r="Q22" s="18" t="s">
        <v>457</v>
      </c>
      <c r="R22" s="29" t="s">
        <v>155</v>
      </c>
      <c r="S22" s="15" t="s">
        <v>493</v>
      </c>
      <c r="T22" s="15">
        <v>126</v>
      </c>
      <c r="U22" s="15">
        <v>6</v>
      </c>
      <c r="V22" s="22" t="s">
        <v>156</v>
      </c>
      <c r="W22" s="15" t="s">
        <v>543</v>
      </c>
      <c r="X22" s="15">
        <v>1</v>
      </c>
      <c r="Y22" s="15" t="s">
        <v>187</v>
      </c>
      <c r="Z22" s="15">
        <v>14</v>
      </c>
      <c r="AA22" s="15" t="s">
        <v>187</v>
      </c>
      <c r="AB22" s="15">
        <v>9</v>
      </c>
      <c r="AC22" s="33" t="s">
        <v>167</v>
      </c>
      <c r="AD22" s="19" t="s">
        <v>585</v>
      </c>
      <c r="AE22" s="31"/>
      <c r="AF22" s="31"/>
      <c r="AG22" s="31"/>
      <c r="AH22" s="31"/>
      <c r="AI22" s="18" t="s">
        <v>158</v>
      </c>
      <c r="AJ22" s="18" t="s">
        <v>158</v>
      </c>
      <c r="AK22" s="15">
        <v>20230015</v>
      </c>
      <c r="AL22" s="20">
        <v>45019</v>
      </c>
      <c r="AM22" s="20">
        <v>45035</v>
      </c>
      <c r="AN22" s="20">
        <v>45057</v>
      </c>
      <c r="AO22" s="18">
        <v>27979</v>
      </c>
      <c r="AP22" s="18">
        <v>32455.64</v>
      </c>
      <c r="AQ22" s="31"/>
      <c r="AR22" s="31"/>
      <c r="AS22" s="31" t="s">
        <v>159</v>
      </c>
      <c r="AT22" s="31"/>
      <c r="AU22" s="31" t="s">
        <v>160</v>
      </c>
      <c r="AV22" s="18" t="s">
        <v>367</v>
      </c>
      <c r="AW22" s="15"/>
      <c r="AX22" s="20">
        <v>45035</v>
      </c>
      <c r="AY22" s="20">
        <v>45057</v>
      </c>
      <c r="AZ22" s="15" t="s">
        <v>627</v>
      </c>
      <c r="BA22" s="15"/>
      <c r="BB22" s="15" t="s">
        <v>161</v>
      </c>
      <c r="BC22" s="31" t="s">
        <v>162</v>
      </c>
      <c r="BD22" s="31"/>
      <c r="BE22" s="22" t="s">
        <v>163</v>
      </c>
      <c r="BF22" s="31"/>
      <c r="BG22" s="31" t="s">
        <v>164</v>
      </c>
      <c r="BH22" s="31"/>
      <c r="BI22" s="31"/>
      <c r="BJ22" s="15" t="s">
        <v>660</v>
      </c>
      <c r="BK22" s="15" t="s">
        <v>661</v>
      </c>
      <c r="BL22" s="31" t="s">
        <v>165</v>
      </c>
      <c r="BM22" s="32">
        <v>45127</v>
      </c>
      <c r="BN22" s="32">
        <v>45107</v>
      </c>
      <c r="BO22" s="31" t="s">
        <v>717</v>
      </c>
    </row>
    <row r="23" spans="1:67" s="29" customFormat="1" ht="13.2" x14ac:dyDescent="0.25">
      <c r="A23" s="15">
        <v>2023</v>
      </c>
      <c r="B23" s="16">
        <v>45017</v>
      </c>
      <c r="C23" s="16">
        <v>45107</v>
      </c>
      <c r="D23" s="22" t="s">
        <v>151</v>
      </c>
      <c r="E23" s="22" t="s">
        <v>205</v>
      </c>
      <c r="F23" s="22" t="s">
        <v>153</v>
      </c>
      <c r="G23" s="15">
        <v>20230016</v>
      </c>
      <c r="H23" s="15" t="s">
        <v>320</v>
      </c>
      <c r="I23" s="15" t="s">
        <v>324</v>
      </c>
      <c r="J23" s="18" t="s">
        <v>368</v>
      </c>
      <c r="K23" s="15">
        <v>16</v>
      </c>
      <c r="L23" s="15"/>
      <c r="M23" s="15"/>
      <c r="N23" s="15"/>
      <c r="O23" s="18" t="s">
        <v>406</v>
      </c>
      <c r="Q23" s="18" t="s">
        <v>458</v>
      </c>
      <c r="R23" s="29" t="s">
        <v>155</v>
      </c>
      <c r="S23" s="15" t="s">
        <v>494</v>
      </c>
      <c r="T23" s="15">
        <v>10</v>
      </c>
      <c r="U23" s="15" t="s">
        <v>495</v>
      </c>
      <c r="V23" s="22" t="s">
        <v>156</v>
      </c>
      <c r="W23" s="15" t="s">
        <v>544</v>
      </c>
      <c r="X23" s="15">
        <v>1</v>
      </c>
      <c r="Y23" s="15" t="s">
        <v>176</v>
      </c>
      <c r="Z23" s="15">
        <v>15</v>
      </c>
      <c r="AA23" s="15" t="s">
        <v>176</v>
      </c>
      <c r="AB23" s="15">
        <v>9</v>
      </c>
      <c r="AC23" s="33" t="s">
        <v>167</v>
      </c>
      <c r="AD23" s="19" t="s">
        <v>586</v>
      </c>
      <c r="AI23" s="18" t="s">
        <v>158</v>
      </c>
      <c r="AJ23" s="18" t="s">
        <v>158</v>
      </c>
      <c r="AK23" s="15">
        <v>20230016</v>
      </c>
      <c r="AL23" s="20">
        <v>45019</v>
      </c>
      <c r="AM23" s="20">
        <v>45035</v>
      </c>
      <c r="AN23" s="20">
        <v>45057</v>
      </c>
      <c r="AO23" s="18">
        <v>35580</v>
      </c>
      <c r="AP23" s="18">
        <v>41272.800000000003</v>
      </c>
      <c r="AS23" s="31" t="s">
        <v>159</v>
      </c>
      <c r="AU23" s="31" t="s">
        <v>160</v>
      </c>
      <c r="AV23" s="18" t="s">
        <v>368</v>
      </c>
      <c r="AW23" s="15"/>
      <c r="AX23" s="20">
        <v>45035</v>
      </c>
      <c r="AY23" s="20">
        <v>45057</v>
      </c>
      <c r="AZ23" s="15" t="s">
        <v>628</v>
      </c>
      <c r="BA23" s="15"/>
      <c r="BB23" s="15" t="s">
        <v>161</v>
      </c>
      <c r="BC23" s="31" t="s">
        <v>162</v>
      </c>
      <c r="BE23" s="22" t="s">
        <v>163</v>
      </c>
      <c r="BG23" s="31" t="s">
        <v>164</v>
      </c>
      <c r="BJ23" s="15" t="s">
        <v>662</v>
      </c>
      <c r="BK23" s="15" t="s">
        <v>663</v>
      </c>
      <c r="BL23" s="31" t="s">
        <v>165</v>
      </c>
      <c r="BM23" s="32">
        <v>45127</v>
      </c>
      <c r="BN23" s="32">
        <v>45107</v>
      </c>
      <c r="BO23" s="31" t="s">
        <v>717</v>
      </c>
    </row>
    <row r="24" spans="1:67" s="29" customFormat="1" ht="13.2" x14ac:dyDescent="0.25">
      <c r="A24" s="15">
        <v>2023</v>
      </c>
      <c r="B24" s="16">
        <v>45017</v>
      </c>
      <c r="C24" s="16">
        <v>45107</v>
      </c>
      <c r="D24" s="22" t="s">
        <v>151</v>
      </c>
      <c r="E24" s="22" t="s">
        <v>205</v>
      </c>
      <c r="F24" s="22" t="s">
        <v>153</v>
      </c>
      <c r="G24" s="15">
        <v>20230017</v>
      </c>
      <c r="H24" s="15" t="s">
        <v>320</v>
      </c>
      <c r="I24" s="15" t="s">
        <v>325</v>
      </c>
      <c r="J24" s="18" t="s">
        <v>369</v>
      </c>
      <c r="K24" s="15">
        <v>17</v>
      </c>
      <c r="L24" s="15"/>
      <c r="M24" s="15"/>
      <c r="N24" s="15"/>
      <c r="O24" s="18" t="s">
        <v>405</v>
      </c>
      <c r="Q24" s="18" t="s">
        <v>457</v>
      </c>
      <c r="R24" s="29" t="s">
        <v>155</v>
      </c>
      <c r="S24" s="15" t="s">
        <v>493</v>
      </c>
      <c r="T24" s="15">
        <v>126</v>
      </c>
      <c r="U24" s="15">
        <v>6</v>
      </c>
      <c r="V24" s="22" t="s">
        <v>156</v>
      </c>
      <c r="W24" s="15" t="s">
        <v>543</v>
      </c>
      <c r="X24" s="15">
        <v>1</v>
      </c>
      <c r="Y24" s="15" t="s">
        <v>187</v>
      </c>
      <c r="Z24" s="15">
        <v>14</v>
      </c>
      <c r="AA24" s="15" t="s">
        <v>187</v>
      </c>
      <c r="AB24" s="15">
        <v>9</v>
      </c>
      <c r="AC24" s="33" t="s">
        <v>167</v>
      </c>
      <c r="AD24" s="19" t="s">
        <v>585</v>
      </c>
      <c r="AI24" s="18" t="s">
        <v>158</v>
      </c>
      <c r="AJ24" s="18" t="s">
        <v>158</v>
      </c>
      <c r="AK24" s="15">
        <v>20230017</v>
      </c>
      <c r="AL24" s="20">
        <v>45021</v>
      </c>
      <c r="AM24" s="20">
        <v>45035</v>
      </c>
      <c r="AN24" s="20">
        <v>45050</v>
      </c>
      <c r="AO24" s="18">
        <v>43526</v>
      </c>
      <c r="AP24" s="18">
        <v>50490.16</v>
      </c>
      <c r="AS24" s="31" t="s">
        <v>159</v>
      </c>
      <c r="AU24" s="31" t="s">
        <v>160</v>
      </c>
      <c r="AV24" s="18" t="s">
        <v>369</v>
      </c>
      <c r="AW24" s="15"/>
      <c r="AX24" s="20">
        <v>45035</v>
      </c>
      <c r="AY24" s="20">
        <v>45050</v>
      </c>
      <c r="AZ24" s="15" t="s">
        <v>629</v>
      </c>
      <c r="BA24" s="15"/>
      <c r="BB24" s="15" t="s">
        <v>161</v>
      </c>
      <c r="BC24" s="31" t="s">
        <v>162</v>
      </c>
      <c r="BE24" s="22" t="s">
        <v>163</v>
      </c>
      <c r="BG24" s="31" t="s">
        <v>164</v>
      </c>
      <c r="BJ24" s="15" t="s">
        <v>664</v>
      </c>
      <c r="BK24" s="15" t="s">
        <v>665</v>
      </c>
      <c r="BL24" s="31" t="s">
        <v>165</v>
      </c>
      <c r="BM24" s="32">
        <v>45127</v>
      </c>
      <c r="BN24" s="32">
        <v>45107</v>
      </c>
      <c r="BO24" s="31" t="s">
        <v>717</v>
      </c>
    </row>
    <row r="25" spans="1:67" s="29" customFormat="1" ht="13.2" x14ac:dyDescent="0.25">
      <c r="A25" s="15">
        <v>2023</v>
      </c>
      <c r="B25" s="16">
        <v>45017</v>
      </c>
      <c r="C25" s="16">
        <v>45107</v>
      </c>
      <c r="D25" s="22" t="s">
        <v>151</v>
      </c>
      <c r="E25" s="22" t="s">
        <v>205</v>
      </c>
      <c r="F25" s="22" t="s">
        <v>153</v>
      </c>
      <c r="G25" s="15">
        <v>20230018</v>
      </c>
      <c r="H25" s="15" t="s">
        <v>320</v>
      </c>
      <c r="I25" s="15" t="s">
        <v>326</v>
      </c>
      <c r="J25" s="18" t="s">
        <v>370</v>
      </c>
      <c r="K25" s="15">
        <v>18</v>
      </c>
      <c r="L25" s="18"/>
      <c r="M25" s="15"/>
      <c r="N25" s="15"/>
      <c r="O25" s="18" t="s">
        <v>407</v>
      </c>
      <c r="Q25" s="18" t="s">
        <v>459</v>
      </c>
      <c r="R25" s="29" t="s">
        <v>155</v>
      </c>
      <c r="S25" s="15" t="s">
        <v>496</v>
      </c>
      <c r="T25" s="15">
        <v>125</v>
      </c>
      <c r="U25" s="15" t="s">
        <v>831</v>
      </c>
      <c r="V25" s="22" t="s">
        <v>156</v>
      </c>
      <c r="W25" s="15" t="s">
        <v>195</v>
      </c>
      <c r="X25" s="15">
        <v>1</v>
      </c>
      <c r="Y25" s="15" t="s">
        <v>168</v>
      </c>
      <c r="Z25" s="15">
        <v>16</v>
      </c>
      <c r="AA25" s="15" t="s">
        <v>168</v>
      </c>
      <c r="AB25" s="15">
        <v>9</v>
      </c>
      <c r="AC25" s="33" t="s">
        <v>167</v>
      </c>
      <c r="AD25" s="19" t="s">
        <v>587</v>
      </c>
      <c r="AI25" s="18" t="s">
        <v>158</v>
      </c>
      <c r="AJ25" s="18" t="s">
        <v>158</v>
      </c>
      <c r="AK25" s="15">
        <v>20230018</v>
      </c>
      <c r="AL25" s="20">
        <v>45021</v>
      </c>
      <c r="AM25" s="20">
        <v>45040</v>
      </c>
      <c r="AN25" s="20">
        <v>45055</v>
      </c>
      <c r="AO25" s="18">
        <v>23000</v>
      </c>
      <c r="AP25" s="18">
        <v>26680</v>
      </c>
      <c r="AS25" s="31" t="s">
        <v>159</v>
      </c>
      <c r="AU25" s="31" t="s">
        <v>160</v>
      </c>
      <c r="AV25" s="18" t="s">
        <v>370</v>
      </c>
      <c r="AW25" s="15"/>
      <c r="AX25" s="20">
        <v>45040</v>
      </c>
      <c r="AY25" s="20">
        <v>45055</v>
      </c>
      <c r="AZ25" s="15" t="s">
        <v>630</v>
      </c>
      <c r="BA25" s="15"/>
      <c r="BB25" s="15" t="s">
        <v>161</v>
      </c>
      <c r="BC25" s="31" t="s">
        <v>162</v>
      </c>
      <c r="BE25" s="22" t="s">
        <v>163</v>
      </c>
      <c r="BG25" s="31" t="s">
        <v>164</v>
      </c>
      <c r="BJ25" s="15"/>
      <c r="BK25" s="15"/>
      <c r="BL25" s="31" t="s">
        <v>165</v>
      </c>
      <c r="BM25" s="32">
        <v>45127</v>
      </c>
      <c r="BN25" s="32">
        <v>45107</v>
      </c>
      <c r="BO25" s="29" t="s">
        <v>738</v>
      </c>
    </row>
    <row r="26" spans="1:67" s="29" customFormat="1" ht="13.2" x14ac:dyDescent="0.25">
      <c r="A26" s="15">
        <v>2023</v>
      </c>
      <c r="B26" s="16">
        <v>45017</v>
      </c>
      <c r="C26" s="16">
        <v>45107</v>
      </c>
      <c r="D26" s="22" t="s">
        <v>151</v>
      </c>
      <c r="E26" s="22" t="s">
        <v>205</v>
      </c>
      <c r="F26" s="22" t="s">
        <v>153</v>
      </c>
      <c r="G26" s="17">
        <v>20230019</v>
      </c>
      <c r="H26" s="15" t="s">
        <v>320</v>
      </c>
      <c r="I26" s="15" t="s">
        <v>327</v>
      </c>
      <c r="J26" s="18" t="s">
        <v>371</v>
      </c>
      <c r="K26" s="15">
        <v>19</v>
      </c>
      <c r="L26" s="15" t="s">
        <v>408</v>
      </c>
      <c r="M26" s="15" t="s">
        <v>409</v>
      </c>
      <c r="N26" s="15" t="s">
        <v>410</v>
      </c>
      <c r="O26" s="18"/>
      <c r="P26" s="15" t="s">
        <v>154</v>
      </c>
      <c r="Q26" s="18" t="s">
        <v>460</v>
      </c>
      <c r="R26" s="29" t="s">
        <v>166</v>
      </c>
      <c r="S26" s="15" t="s">
        <v>498</v>
      </c>
      <c r="T26" s="15">
        <v>1632</v>
      </c>
      <c r="U26" s="15" t="s">
        <v>499</v>
      </c>
      <c r="V26" s="22" t="s">
        <v>156</v>
      </c>
      <c r="W26" s="15" t="s">
        <v>545</v>
      </c>
      <c r="X26" s="15">
        <v>1</v>
      </c>
      <c r="Y26" s="15" t="s">
        <v>187</v>
      </c>
      <c r="Z26" s="15">
        <v>14</v>
      </c>
      <c r="AA26" s="15" t="s">
        <v>187</v>
      </c>
      <c r="AB26" s="15">
        <v>9</v>
      </c>
      <c r="AC26" s="33" t="s">
        <v>167</v>
      </c>
      <c r="AD26" s="19" t="s">
        <v>588</v>
      </c>
      <c r="AI26" s="18" t="s">
        <v>169</v>
      </c>
      <c r="AJ26" s="18" t="s">
        <v>169</v>
      </c>
      <c r="AK26" s="17">
        <v>20230019</v>
      </c>
      <c r="AL26" s="20">
        <v>45022</v>
      </c>
      <c r="AM26" s="20">
        <v>45043</v>
      </c>
      <c r="AN26" s="20">
        <v>45064</v>
      </c>
      <c r="AO26" s="18">
        <v>96000</v>
      </c>
      <c r="AP26" s="18">
        <v>111360</v>
      </c>
      <c r="AS26" s="31" t="s">
        <v>159</v>
      </c>
      <c r="AU26" s="31" t="s">
        <v>160</v>
      </c>
      <c r="AV26" s="18" t="s">
        <v>371</v>
      </c>
      <c r="AW26" s="15"/>
      <c r="AX26" s="20">
        <v>45043</v>
      </c>
      <c r="AY26" s="20">
        <v>45064</v>
      </c>
      <c r="AZ26" s="15" t="s">
        <v>631</v>
      </c>
      <c r="BA26" s="15"/>
      <c r="BB26" s="15" t="s">
        <v>161</v>
      </c>
      <c r="BC26" s="31" t="s">
        <v>162</v>
      </c>
      <c r="BE26" s="22" t="s">
        <v>163</v>
      </c>
      <c r="BG26" s="31" t="s">
        <v>164</v>
      </c>
      <c r="BJ26" s="15" t="s">
        <v>666</v>
      </c>
      <c r="BK26" s="15" t="s">
        <v>667</v>
      </c>
      <c r="BL26" s="31" t="s">
        <v>165</v>
      </c>
      <c r="BM26" s="32">
        <v>45127</v>
      </c>
      <c r="BN26" s="32">
        <v>45107</v>
      </c>
      <c r="BO26" s="29" t="s">
        <v>716</v>
      </c>
    </row>
    <row r="27" spans="1:67" s="29" customFormat="1" ht="13.2" x14ac:dyDescent="0.25">
      <c r="A27" s="15">
        <v>2023</v>
      </c>
      <c r="B27" s="16">
        <v>45017</v>
      </c>
      <c r="C27" s="16">
        <v>45107</v>
      </c>
      <c r="D27" s="22" t="s">
        <v>151</v>
      </c>
      <c r="E27" s="22" t="s">
        <v>205</v>
      </c>
      <c r="F27" s="22" t="s">
        <v>153</v>
      </c>
      <c r="G27" s="15">
        <v>20230020</v>
      </c>
      <c r="H27" s="15" t="s">
        <v>320</v>
      </c>
      <c r="I27" s="15" t="s">
        <v>328</v>
      </c>
      <c r="J27" s="18" t="s">
        <v>372</v>
      </c>
      <c r="K27" s="15">
        <v>20</v>
      </c>
      <c r="L27" s="15" t="s">
        <v>821</v>
      </c>
      <c r="M27" s="15" t="s">
        <v>822</v>
      </c>
      <c r="N27" s="15" t="s">
        <v>823</v>
      </c>
      <c r="O27" s="18"/>
      <c r="P27" s="15" t="s">
        <v>154</v>
      </c>
      <c r="Q27" s="18" t="s">
        <v>461</v>
      </c>
      <c r="R27" s="29" t="s">
        <v>155</v>
      </c>
      <c r="S27" s="15" t="s">
        <v>500</v>
      </c>
      <c r="T27" s="15">
        <v>5</v>
      </c>
      <c r="U27" s="15" t="s">
        <v>831</v>
      </c>
      <c r="V27" s="22" t="s">
        <v>156</v>
      </c>
      <c r="W27" s="15" t="s">
        <v>546</v>
      </c>
      <c r="X27" s="15">
        <v>1</v>
      </c>
      <c r="Y27" s="15" t="s">
        <v>168</v>
      </c>
      <c r="Z27" s="15">
        <v>16</v>
      </c>
      <c r="AA27" s="15" t="s">
        <v>168</v>
      </c>
      <c r="AB27" s="15">
        <v>9</v>
      </c>
      <c r="AC27" s="33" t="s">
        <v>167</v>
      </c>
      <c r="AD27" s="19" t="s">
        <v>589</v>
      </c>
      <c r="AI27" s="18" t="s">
        <v>621</v>
      </c>
      <c r="AJ27" s="18" t="s">
        <v>621</v>
      </c>
      <c r="AK27" s="15">
        <v>20230020</v>
      </c>
      <c r="AL27" s="23">
        <v>45027</v>
      </c>
      <c r="AM27" s="20">
        <v>45036</v>
      </c>
      <c r="AN27" s="20">
        <v>45041</v>
      </c>
      <c r="AO27" s="21">
        <v>2250</v>
      </c>
      <c r="AP27" s="18">
        <v>2610</v>
      </c>
      <c r="AS27" s="31" t="s">
        <v>159</v>
      </c>
      <c r="AU27" s="31" t="s">
        <v>160</v>
      </c>
      <c r="AV27" s="18" t="s">
        <v>372</v>
      </c>
      <c r="AW27" s="15"/>
      <c r="AX27" s="20">
        <v>45036</v>
      </c>
      <c r="AY27" s="20">
        <v>45041</v>
      </c>
      <c r="AZ27" s="15" t="s">
        <v>632</v>
      </c>
      <c r="BA27" s="15"/>
      <c r="BB27" s="15" t="s">
        <v>161</v>
      </c>
      <c r="BC27" s="31" t="s">
        <v>162</v>
      </c>
      <c r="BE27" s="22" t="s">
        <v>163</v>
      </c>
      <c r="BG27" s="31" t="s">
        <v>164</v>
      </c>
      <c r="BJ27" s="15" t="s">
        <v>668</v>
      </c>
      <c r="BK27" s="15" t="s">
        <v>669</v>
      </c>
      <c r="BL27" s="31" t="s">
        <v>165</v>
      </c>
      <c r="BM27" s="32">
        <v>45127</v>
      </c>
      <c r="BN27" s="32">
        <v>45107</v>
      </c>
      <c r="BO27" s="29" t="s">
        <v>716</v>
      </c>
    </row>
    <row r="28" spans="1:67" s="29" customFormat="1" ht="13.2" x14ac:dyDescent="0.25">
      <c r="A28" s="15">
        <v>2023</v>
      </c>
      <c r="B28" s="16">
        <v>45017</v>
      </c>
      <c r="C28" s="16">
        <v>45107</v>
      </c>
      <c r="D28" s="22" t="s">
        <v>151</v>
      </c>
      <c r="E28" s="22" t="s">
        <v>205</v>
      </c>
      <c r="F28" s="22" t="s">
        <v>153</v>
      </c>
      <c r="G28" s="15">
        <v>20230021</v>
      </c>
      <c r="H28" s="15" t="s">
        <v>320</v>
      </c>
      <c r="I28" s="15" t="s">
        <v>329</v>
      </c>
      <c r="J28" s="18" t="s">
        <v>373</v>
      </c>
      <c r="K28" s="15">
        <v>21</v>
      </c>
      <c r="L28" s="15"/>
      <c r="M28" s="15"/>
      <c r="N28" s="15"/>
      <c r="O28" s="18" t="s">
        <v>413</v>
      </c>
      <c r="Q28" s="18" t="s">
        <v>462</v>
      </c>
      <c r="R28" s="29" t="s">
        <v>155</v>
      </c>
      <c r="S28" s="15" t="s">
        <v>501</v>
      </c>
      <c r="T28" s="15">
        <v>829</v>
      </c>
      <c r="U28" s="15" t="s">
        <v>831</v>
      </c>
      <c r="V28" s="22" t="s">
        <v>156</v>
      </c>
      <c r="W28" s="15" t="s">
        <v>547</v>
      </c>
      <c r="X28" s="15">
        <v>1</v>
      </c>
      <c r="Y28" s="15" t="s">
        <v>187</v>
      </c>
      <c r="Z28" s="15">
        <v>14</v>
      </c>
      <c r="AA28" s="15" t="s">
        <v>187</v>
      </c>
      <c r="AB28" s="15">
        <v>9</v>
      </c>
      <c r="AC28" s="33" t="s">
        <v>167</v>
      </c>
      <c r="AD28" s="19" t="s">
        <v>590</v>
      </c>
      <c r="AI28" s="18" t="s">
        <v>621</v>
      </c>
      <c r="AJ28" s="18" t="s">
        <v>621</v>
      </c>
      <c r="AK28" s="15">
        <v>20230021</v>
      </c>
      <c r="AL28" s="23">
        <v>45027</v>
      </c>
      <c r="AM28" s="20">
        <v>45035</v>
      </c>
      <c r="AN28" s="20">
        <v>45050</v>
      </c>
      <c r="AO28" s="21">
        <v>2460</v>
      </c>
      <c r="AP28" s="18">
        <v>2853.6</v>
      </c>
      <c r="AS28" s="31" t="s">
        <v>159</v>
      </c>
      <c r="AU28" s="31" t="s">
        <v>160</v>
      </c>
      <c r="AV28" s="18" t="s">
        <v>373</v>
      </c>
      <c r="AW28" s="15"/>
      <c r="AX28" s="20">
        <v>45035</v>
      </c>
      <c r="AY28" s="20">
        <v>45050</v>
      </c>
      <c r="AZ28" s="15" t="s">
        <v>633</v>
      </c>
      <c r="BA28" s="15"/>
      <c r="BB28" s="15" t="s">
        <v>161</v>
      </c>
      <c r="BC28" s="31" t="s">
        <v>162</v>
      </c>
      <c r="BE28" s="22" t="s">
        <v>163</v>
      </c>
      <c r="BG28" s="31" t="s">
        <v>164</v>
      </c>
      <c r="BJ28" s="15" t="s">
        <v>670</v>
      </c>
      <c r="BK28" s="15" t="s">
        <v>671</v>
      </c>
      <c r="BL28" s="31" t="s">
        <v>165</v>
      </c>
      <c r="BM28" s="32">
        <v>45127</v>
      </c>
      <c r="BN28" s="32">
        <v>45107</v>
      </c>
      <c r="BO28" s="31" t="s">
        <v>717</v>
      </c>
    </row>
    <row r="29" spans="1:67" s="29" customFormat="1" ht="13.2" x14ac:dyDescent="0.25">
      <c r="A29" s="15">
        <v>2023</v>
      </c>
      <c r="B29" s="16">
        <v>45017</v>
      </c>
      <c r="C29" s="16">
        <v>45107</v>
      </c>
      <c r="D29" s="22" t="s">
        <v>151</v>
      </c>
      <c r="E29" s="22" t="s">
        <v>205</v>
      </c>
      <c r="F29" s="22" t="s">
        <v>153</v>
      </c>
      <c r="G29" s="15">
        <v>20230022</v>
      </c>
      <c r="H29" s="15" t="s">
        <v>320</v>
      </c>
      <c r="I29" s="15" t="s">
        <v>330</v>
      </c>
      <c r="J29" s="18" t="s">
        <v>374</v>
      </c>
      <c r="K29" s="15">
        <v>22</v>
      </c>
      <c r="L29" s="18"/>
      <c r="M29" s="15"/>
      <c r="N29" s="15"/>
      <c r="O29" s="18" t="s">
        <v>414</v>
      </c>
      <c r="Q29" s="18" t="s">
        <v>463</v>
      </c>
      <c r="R29" s="29" t="s">
        <v>223</v>
      </c>
      <c r="S29" s="15" t="s">
        <v>502</v>
      </c>
      <c r="T29" s="15">
        <v>5</v>
      </c>
      <c r="U29" s="15" t="s">
        <v>831</v>
      </c>
      <c r="V29" s="22" t="s">
        <v>156</v>
      </c>
      <c r="W29" s="15" t="s">
        <v>548</v>
      </c>
      <c r="X29" s="15">
        <v>1</v>
      </c>
      <c r="Y29" s="15" t="s">
        <v>176</v>
      </c>
      <c r="Z29" s="15">
        <v>15</v>
      </c>
      <c r="AA29" s="15" t="s">
        <v>176</v>
      </c>
      <c r="AB29" s="15">
        <v>9</v>
      </c>
      <c r="AC29" s="33" t="s">
        <v>167</v>
      </c>
      <c r="AD29" s="19" t="s">
        <v>591</v>
      </c>
      <c r="AI29" s="18" t="s">
        <v>172</v>
      </c>
      <c r="AJ29" s="18" t="s">
        <v>172</v>
      </c>
      <c r="AK29" s="15">
        <v>20230022</v>
      </c>
      <c r="AL29" s="23">
        <v>45030</v>
      </c>
      <c r="AM29" s="20">
        <v>45034</v>
      </c>
      <c r="AN29" s="20">
        <v>45036</v>
      </c>
      <c r="AO29" s="21">
        <v>2990</v>
      </c>
      <c r="AP29" s="18">
        <v>3468.4</v>
      </c>
      <c r="AS29" s="31" t="s">
        <v>159</v>
      </c>
      <c r="AU29" s="31" t="s">
        <v>160</v>
      </c>
      <c r="AV29" s="18" t="s">
        <v>374</v>
      </c>
      <c r="AW29" s="15"/>
      <c r="AX29" s="20">
        <v>45034</v>
      </c>
      <c r="AY29" s="20">
        <v>45036</v>
      </c>
      <c r="AZ29" s="15" t="s">
        <v>634</v>
      </c>
      <c r="BA29" s="15"/>
      <c r="BB29" s="15" t="s">
        <v>161</v>
      </c>
      <c r="BC29" s="31" t="s">
        <v>162</v>
      </c>
      <c r="BE29" s="22" t="s">
        <v>163</v>
      </c>
      <c r="BG29" s="31" t="s">
        <v>164</v>
      </c>
      <c r="BJ29" s="15" t="s">
        <v>672</v>
      </c>
      <c r="BK29" s="15" t="s">
        <v>673</v>
      </c>
      <c r="BL29" s="31" t="s">
        <v>165</v>
      </c>
      <c r="BM29" s="32">
        <v>45127</v>
      </c>
      <c r="BN29" s="32">
        <v>45107</v>
      </c>
      <c r="BO29" s="31" t="s">
        <v>717</v>
      </c>
    </row>
    <row r="30" spans="1:67" s="29" customFormat="1" ht="13.2" x14ac:dyDescent="0.25">
      <c r="A30" s="15">
        <v>2023</v>
      </c>
      <c r="B30" s="16">
        <v>45017</v>
      </c>
      <c r="C30" s="16">
        <v>45107</v>
      </c>
      <c r="D30" s="22" t="s">
        <v>151</v>
      </c>
      <c r="E30" s="22" t="s">
        <v>205</v>
      </c>
      <c r="F30" s="22" t="s">
        <v>153</v>
      </c>
      <c r="G30" s="15">
        <v>20230023</v>
      </c>
      <c r="H30" s="15" t="s">
        <v>320</v>
      </c>
      <c r="I30" s="15" t="s">
        <v>331</v>
      </c>
      <c r="J30" s="18" t="s">
        <v>375</v>
      </c>
      <c r="K30" s="15">
        <v>23</v>
      </c>
      <c r="L30" s="18" t="s">
        <v>824</v>
      </c>
      <c r="M30" s="15" t="s">
        <v>825</v>
      </c>
      <c r="N30" s="15" t="s">
        <v>826</v>
      </c>
      <c r="O30" s="18"/>
      <c r="P30" s="15" t="s">
        <v>173</v>
      </c>
      <c r="Q30" s="18" t="s">
        <v>464</v>
      </c>
      <c r="R30" s="29" t="s">
        <v>155</v>
      </c>
      <c r="S30" s="15" t="s">
        <v>503</v>
      </c>
      <c r="T30" s="15" t="s">
        <v>504</v>
      </c>
      <c r="U30" s="15" t="s">
        <v>831</v>
      </c>
      <c r="V30" s="22" t="s">
        <v>156</v>
      </c>
      <c r="W30" s="15" t="s">
        <v>549</v>
      </c>
      <c r="X30" s="15">
        <v>1</v>
      </c>
      <c r="Y30" s="15" t="s">
        <v>550</v>
      </c>
      <c r="Z30" s="15">
        <v>11</v>
      </c>
      <c r="AA30" s="15" t="s">
        <v>550</v>
      </c>
      <c r="AB30" s="15">
        <v>9</v>
      </c>
      <c r="AC30" s="33" t="s">
        <v>167</v>
      </c>
      <c r="AD30" s="19" t="s">
        <v>592</v>
      </c>
      <c r="AI30" s="18" t="s">
        <v>158</v>
      </c>
      <c r="AJ30" s="18" t="s">
        <v>158</v>
      </c>
      <c r="AK30" s="15">
        <v>20230023</v>
      </c>
      <c r="AL30" s="23">
        <v>45034</v>
      </c>
      <c r="AM30" s="20">
        <v>45048</v>
      </c>
      <c r="AN30" s="20">
        <v>45062</v>
      </c>
      <c r="AO30" s="21">
        <v>42894</v>
      </c>
      <c r="AP30" s="18">
        <v>49757.04</v>
      </c>
      <c r="AS30" s="31" t="s">
        <v>159</v>
      </c>
      <c r="AU30" s="31" t="s">
        <v>160</v>
      </c>
      <c r="AV30" s="18" t="s">
        <v>375</v>
      </c>
      <c r="AW30" s="15"/>
      <c r="AX30" s="20">
        <v>45048</v>
      </c>
      <c r="AY30" s="20">
        <v>45062</v>
      </c>
      <c r="AZ30" s="15" t="s">
        <v>635</v>
      </c>
      <c r="BA30" s="15"/>
      <c r="BB30" s="15" t="s">
        <v>161</v>
      </c>
      <c r="BC30" s="31" t="s">
        <v>162</v>
      </c>
      <c r="BE30" s="22" t="s">
        <v>163</v>
      </c>
      <c r="BG30" s="31" t="s">
        <v>164</v>
      </c>
      <c r="BJ30" s="15" t="s">
        <v>674</v>
      </c>
      <c r="BK30" s="15" t="s">
        <v>675</v>
      </c>
      <c r="BL30" s="31" t="s">
        <v>165</v>
      </c>
      <c r="BM30" s="32">
        <v>45127</v>
      </c>
      <c r="BN30" s="32">
        <v>45107</v>
      </c>
      <c r="BO30" s="29" t="s">
        <v>716</v>
      </c>
    </row>
    <row r="31" spans="1:67" s="29" customFormat="1" ht="13.2" x14ac:dyDescent="0.25">
      <c r="A31" s="15">
        <v>2023</v>
      </c>
      <c r="B31" s="16">
        <v>45017</v>
      </c>
      <c r="C31" s="16">
        <v>45107</v>
      </c>
      <c r="D31" s="22" t="s">
        <v>151</v>
      </c>
      <c r="E31" s="22" t="s">
        <v>205</v>
      </c>
      <c r="F31" s="22" t="s">
        <v>153</v>
      </c>
      <c r="G31" s="17">
        <v>20230024</v>
      </c>
      <c r="H31" s="15" t="s">
        <v>320</v>
      </c>
      <c r="I31" s="15" t="s">
        <v>332</v>
      </c>
      <c r="J31" s="18" t="s">
        <v>376</v>
      </c>
      <c r="K31" s="15">
        <v>24</v>
      </c>
      <c r="L31" s="15"/>
      <c r="M31" s="15"/>
      <c r="N31" s="15"/>
      <c r="O31" s="18" t="s">
        <v>418</v>
      </c>
      <c r="Q31" s="18" t="s">
        <v>465</v>
      </c>
      <c r="R31" s="29" t="s">
        <v>155</v>
      </c>
      <c r="S31" s="15" t="s">
        <v>505</v>
      </c>
      <c r="T31" s="15" t="s">
        <v>497</v>
      </c>
      <c r="U31" s="15" t="s">
        <v>506</v>
      </c>
      <c r="V31" s="22" t="s">
        <v>156</v>
      </c>
      <c r="W31" s="15" t="s">
        <v>551</v>
      </c>
      <c r="X31" s="15">
        <v>1</v>
      </c>
      <c r="Y31" s="15" t="s">
        <v>552</v>
      </c>
      <c r="Z31" s="15">
        <v>109</v>
      </c>
      <c r="AA31" s="15" t="s">
        <v>552</v>
      </c>
      <c r="AB31" s="15">
        <v>9</v>
      </c>
      <c r="AC31" s="33" t="s">
        <v>167</v>
      </c>
      <c r="AD31" s="19" t="s">
        <v>593</v>
      </c>
      <c r="AI31" s="18" t="s">
        <v>621</v>
      </c>
      <c r="AJ31" s="18" t="s">
        <v>621</v>
      </c>
      <c r="AK31" s="17">
        <v>20230024</v>
      </c>
      <c r="AL31" s="23">
        <v>45035</v>
      </c>
      <c r="AM31" s="20">
        <v>45048</v>
      </c>
      <c r="AN31" s="20">
        <v>45078</v>
      </c>
      <c r="AO31" s="21">
        <v>74320</v>
      </c>
      <c r="AP31" s="18">
        <v>86211.199999999997</v>
      </c>
      <c r="AS31" s="31" t="s">
        <v>159</v>
      </c>
      <c r="AU31" s="31" t="s">
        <v>160</v>
      </c>
      <c r="AV31" s="18" t="s">
        <v>376</v>
      </c>
      <c r="AW31" s="15"/>
      <c r="AX31" s="20">
        <v>45048</v>
      </c>
      <c r="AY31" s="20">
        <v>45078</v>
      </c>
      <c r="AZ31" s="15" t="s">
        <v>636</v>
      </c>
      <c r="BA31" s="15"/>
      <c r="BB31" s="15" t="s">
        <v>161</v>
      </c>
      <c r="BC31" s="31" t="s">
        <v>162</v>
      </c>
      <c r="BE31" s="22" t="s">
        <v>163</v>
      </c>
      <c r="BG31" s="31" t="s">
        <v>164</v>
      </c>
      <c r="BJ31" s="15" t="s">
        <v>676</v>
      </c>
      <c r="BK31" s="15" t="s">
        <v>677</v>
      </c>
      <c r="BL31" s="31" t="s">
        <v>165</v>
      </c>
      <c r="BM31" s="32">
        <v>45127</v>
      </c>
      <c r="BN31" s="32">
        <v>45107</v>
      </c>
      <c r="BO31" s="31" t="s">
        <v>717</v>
      </c>
    </row>
    <row r="32" spans="1:67" s="29" customFormat="1" ht="13.2" x14ac:dyDescent="0.25">
      <c r="A32" s="15">
        <v>2023</v>
      </c>
      <c r="B32" s="16">
        <v>45017</v>
      </c>
      <c r="C32" s="16">
        <v>45107</v>
      </c>
      <c r="D32" s="22" t="s">
        <v>151</v>
      </c>
      <c r="E32" s="22" t="s">
        <v>205</v>
      </c>
      <c r="F32" s="22" t="s">
        <v>153</v>
      </c>
      <c r="G32" s="17">
        <v>20230025</v>
      </c>
      <c r="H32" s="15" t="s">
        <v>320</v>
      </c>
      <c r="I32" s="15" t="s">
        <v>333</v>
      </c>
      <c r="J32" s="18" t="s">
        <v>377</v>
      </c>
      <c r="K32" s="15">
        <v>25</v>
      </c>
      <c r="L32" s="18"/>
      <c r="M32" s="15"/>
      <c r="N32" s="15"/>
      <c r="O32" s="18" t="s">
        <v>419</v>
      </c>
      <c r="Q32" s="18" t="s">
        <v>466</v>
      </c>
      <c r="R32" s="29" t="s">
        <v>178</v>
      </c>
      <c r="S32" s="15" t="s">
        <v>507</v>
      </c>
      <c r="T32" s="15">
        <v>1936</v>
      </c>
      <c r="U32" s="15">
        <v>202</v>
      </c>
      <c r="V32" s="22" t="s">
        <v>156</v>
      </c>
      <c r="W32" s="15" t="s">
        <v>553</v>
      </c>
      <c r="X32" s="15">
        <v>1</v>
      </c>
      <c r="Y32" s="15" t="s">
        <v>554</v>
      </c>
      <c r="Z32" s="15">
        <v>10</v>
      </c>
      <c r="AA32" s="15" t="s">
        <v>554</v>
      </c>
      <c r="AB32" s="15">
        <v>9</v>
      </c>
      <c r="AC32" s="33" t="s">
        <v>167</v>
      </c>
      <c r="AD32" s="19" t="s">
        <v>594</v>
      </c>
      <c r="AI32" s="18" t="s">
        <v>620</v>
      </c>
      <c r="AJ32" s="18" t="s">
        <v>620</v>
      </c>
      <c r="AK32" s="17">
        <v>20230025</v>
      </c>
      <c r="AL32" s="23">
        <v>45036</v>
      </c>
      <c r="AM32" s="20">
        <v>45037</v>
      </c>
      <c r="AN32" s="20">
        <v>45047</v>
      </c>
      <c r="AO32" s="21">
        <v>67493.83</v>
      </c>
      <c r="AP32" s="21">
        <v>78292.84</v>
      </c>
      <c r="AS32" s="31" t="s">
        <v>159</v>
      </c>
      <c r="AU32" s="31" t="s">
        <v>160</v>
      </c>
      <c r="AV32" s="18" t="s">
        <v>377</v>
      </c>
      <c r="AW32" s="15"/>
      <c r="AX32" s="20">
        <v>45037</v>
      </c>
      <c r="AY32" s="20">
        <v>45047</v>
      </c>
      <c r="AZ32" s="15" t="s">
        <v>637</v>
      </c>
      <c r="BA32" s="15"/>
      <c r="BB32" s="15" t="s">
        <v>161</v>
      </c>
      <c r="BC32" s="31" t="s">
        <v>162</v>
      </c>
      <c r="BE32" s="22" t="s">
        <v>163</v>
      </c>
      <c r="BG32" s="31" t="s">
        <v>164</v>
      </c>
      <c r="BJ32" s="15" t="s">
        <v>678</v>
      </c>
      <c r="BK32" s="15" t="s">
        <v>679</v>
      </c>
      <c r="BL32" s="31" t="s">
        <v>165</v>
      </c>
      <c r="BM32" s="32">
        <v>45127</v>
      </c>
      <c r="BN32" s="32">
        <v>45107</v>
      </c>
      <c r="BO32" s="31" t="s">
        <v>717</v>
      </c>
    </row>
    <row r="33" spans="1:67" s="29" customFormat="1" ht="13.2" x14ac:dyDescent="0.25">
      <c r="A33" s="15">
        <v>2023</v>
      </c>
      <c r="B33" s="16">
        <v>45017</v>
      </c>
      <c r="C33" s="16">
        <v>45107</v>
      </c>
      <c r="D33" s="22" t="s">
        <v>151</v>
      </c>
      <c r="E33" s="22" t="s">
        <v>205</v>
      </c>
      <c r="F33" s="22" t="s">
        <v>153</v>
      </c>
      <c r="G33" s="17">
        <v>20230026</v>
      </c>
      <c r="H33" s="15" t="s">
        <v>320</v>
      </c>
      <c r="I33" s="15" t="s">
        <v>334</v>
      </c>
      <c r="J33" s="18" t="s">
        <v>378</v>
      </c>
      <c r="K33" s="15">
        <v>26</v>
      </c>
      <c r="L33" s="15" t="s">
        <v>827</v>
      </c>
      <c r="M33" s="15" t="s">
        <v>421</v>
      </c>
      <c r="N33" s="15" t="s">
        <v>422</v>
      </c>
      <c r="O33" s="18"/>
      <c r="P33" s="15" t="s">
        <v>154</v>
      </c>
      <c r="Q33" s="18" t="s">
        <v>467</v>
      </c>
      <c r="R33" s="29" t="s">
        <v>181</v>
      </c>
      <c r="S33" s="15" t="s">
        <v>508</v>
      </c>
      <c r="T33" s="15">
        <v>1214</v>
      </c>
      <c r="U33" s="15" t="s">
        <v>509</v>
      </c>
      <c r="V33" s="22" t="s">
        <v>156</v>
      </c>
      <c r="W33" s="15" t="s">
        <v>555</v>
      </c>
      <c r="X33" s="15">
        <v>1</v>
      </c>
      <c r="Y33" s="15" t="s">
        <v>554</v>
      </c>
      <c r="Z33" s="15">
        <v>10</v>
      </c>
      <c r="AA33" s="15" t="s">
        <v>554</v>
      </c>
      <c r="AB33" s="15">
        <v>9</v>
      </c>
      <c r="AC33" s="33" t="s">
        <v>167</v>
      </c>
      <c r="AD33" s="19" t="s">
        <v>595</v>
      </c>
      <c r="AI33" s="18" t="s">
        <v>158</v>
      </c>
      <c r="AJ33" s="18" t="s">
        <v>158</v>
      </c>
      <c r="AK33" s="17">
        <v>20230026</v>
      </c>
      <c r="AL33" s="23">
        <v>45036</v>
      </c>
      <c r="AM33" s="20">
        <v>45049</v>
      </c>
      <c r="AN33" s="20">
        <v>45064</v>
      </c>
      <c r="AO33" s="21">
        <v>14939.38</v>
      </c>
      <c r="AP33" s="21">
        <v>17329.68</v>
      </c>
      <c r="AS33" s="31" t="s">
        <v>159</v>
      </c>
      <c r="AU33" s="31" t="s">
        <v>160</v>
      </c>
      <c r="AV33" s="18" t="s">
        <v>378</v>
      </c>
      <c r="AW33" s="15"/>
      <c r="AX33" s="20">
        <v>45049</v>
      </c>
      <c r="AY33" s="20">
        <v>45064</v>
      </c>
      <c r="AZ33" s="15" t="s">
        <v>638</v>
      </c>
      <c r="BA33" s="15"/>
      <c r="BB33" s="15" t="s">
        <v>161</v>
      </c>
      <c r="BC33" s="31" t="s">
        <v>162</v>
      </c>
      <c r="BE33" s="22" t="s">
        <v>163</v>
      </c>
      <c r="BG33" s="31" t="s">
        <v>164</v>
      </c>
      <c r="BJ33" s="15" t="s">
        <v>680</v>
      </c>
      <c r="BK33" s="15" t="s">
        <v>681</v>
      </c>
      <c r="BL33" s="31" t="s">
        <v>165</v>
      </c>
      <c r="BM33" s="32">
        <v>45127</v>
      </c>
      <c r="BN33" s="32">
        <v>45107</v>
      </c>
      <c r="BO33" s="29" t="s">
        <v>716</v>
      </c>
    </row>
    <row r="34" spans="1:67" s="29" customFormat="1" ht="13.2" x14ac:dyDescent="0.25">
      <c r="A34" s="15">
        <v>2023</v>
      </c>
      <c r="B34" s="16">
        <v>45017</v>
      </c>
      <c r="C34" s="16">
        <v>45107</v>
      </c>
      <c r="D34" s="22" t="s">
        <v>151</v>
      </c>
      <c r="E34" s="22" t="s">
        <v>205</v>
      </c>
      <c r="F34" s="22" t="s">
        <v>153</v>
      </c>
      <c r="G34" s="15">
        <v>20230027</v>
      </c>
      <c r="H34" s="15" t="s">
        <v>320</v>
      </c>
      <c r="I34" s="15" t="s">
        <v>335</v>
      </c>
      <c r="J34" s="18" t="s">
        <v>379</v>
      </c>
      <c r="K34" s="15">
        <v>27</v>
      </c>
      <c r="L34" s="15"/>
      <c r="M34" s="15"/>
      <c r="N34" s="15"/>
      <c r="O34" s="18" t="s">
        <v>423</v>
      </c>
      <c r="Q34" s="18" t="s">
        <v>468</v>
      </c>
      <c r="R34" s="29" t="s">
        <v>181</v>
      </c>
      <c r="S34" s="15" t="s">
        <v>510</v>
      </c>
      <c r="T34" s="15">
        <v>497</v>
      </c>
      <c r="U34" s="15" t="s">
        <v>511</v>
      </c>
      <c r="V34" s="22" t="s">
        <v>156</v>
      </c>
      <c r="W34" s="15" t="s">
        <v>556</v>
      </c>
      <c r="X34" s="15">
        <v>1</v>
      </c>
      <c r="Y34" s="15" t="s">
        <v>187</v>
      </c>
      <c r="Z34" s="15">
        <v>14</v>
      </c>
      <c r="AA34" s="15" t="s">
        <v>187</v>
      </c>
      <c r="AB34" s="15">
        <v>9</v>
      </c>
      <c r="AC34" s="33" t="s">
        <v>167</v>
      </c>
      <c r="AD34" s="19" t="s">
        <v>596</v>
      </c>
      <c r="AI34" s="18" t="s">
        <v>158</v>
      </c>
      <c r="AJ34" s="18" t="s">
        <v>158</v>
      </c>
      <c r="AK34" s="15">
        <v>20230027</v>
      </c>
      <c r="AL34" s="23">
        <v>45041</v>
      </c>
      <c r="AM34" s="20">
        <v>45049</v>
      </c>
      <c r="AN34" s="20">
        <v>45063</v>
      </c>
      <c r="AO34" s="21">
        <v>7402</v>
      </c>
      <c r="AP34" s="21">
        <v>8586.32</v>
      </c>
      <c r="AS34" s="31" t="s">
        <v>159</v>
      </c>
      <c r="AU34" s="31" t="s">
        <v>160</v>
      </c>
      <c r="AV34" s="18" t="s">
        <v>379</v>
      </c>
      <c r="AW34" s="15"/>
      <c r="AX34" s="20">
        <v>45049</v>
      </c>
      <c r="AY34" s="20">
        <v>45063</v>
      </c>
      <c r="AZ34" s="15" t="s">
        <v>639</v>
      </c>
      <c r="BA34" s="15"/>
      <c r="BB34" s="15" t="s">
        <v>161</v>
      </c>
      <c r="BC34" s="31" t="s">
        <v>162</v>
      </c>
      <c r="BE34" s="22" t="s">
        <v>163</v>
      </c>
      <c r="BG34" s="31" t="s">
        <v>164</v>
      </c>
      <c r="BJ34" s="15" t="s">
        <v>682</v>
      </c>
      <c r="BK34" s="15" t="s">
        <v>683</v>
      </c>
      <c r="BL34" s="31" t="s">
        <v>165</v>
      </c>
      <c r="BM34" s="32">
        <v>45127</v>
      </c>
      <c r="BN34" s="32">
        <v>45107</v>
      </c>
      <c r="BO34" s="31" t="s">
        <v>717</v>
      </c>
    </row>
    <row r="35" spans="1:67" s="29" customFormat="1" ht="13.2" x14ac:dyDescent="0.25">
      <c r="A35" s="15">
        <v>2023</v>
      </c>
      <c r="B35" s="16">
        <v>45017</v>
      </c>
      <c r="C35" s="16">
        <v>45107</v>
      </c>
      <c r="D35" s="22" t="s">
        <v>151</v>
      </c>
      <c r="E35" s="22" t="s">
        <v>205</v>
      </c>
      <c r="F35" s="22" t="s">
        <v>153</v>
      </c>
      <c r="G35" s="17">
        <v>20230028</v>
      </c>
      <c r="H35" s="15" t="s">
        <v>320</v>
      </c>
      <c r="I35" s="15" t="s">
        <v>336</v>
      </c>
      <c r="J35" s="18" t="s">
        <v>380</v>
      </c>
      <c r="K35" s="15">
        <v>28</v>
      </c>
      <c r="L35" s="15"/>
      <c r="M35" s="15"/>
      <c r="N35" s="15"/>
      <c r="O35" s="18" t="s">
        <v>424</v>
      </c>
      <c r="Q35" s="18" t="s">
        <v>186</v>
      </c>
      <c r="R35" s="29" t="s">
        <v>155</v>
      </c>
      <c r="S35" s="15" t="s">
        <v>512</v>
      </c>
      <c r="T35" s="15">
        <v>49</v>
      </c>
      <c r="U35" s="15">
        <v>302</v>
      </c>
      <c r="V35" s="22" t="s">
        <v>156</v>
      </c>
      <c r="W35" s="15" t="s">
        <v>188</v>
      </c>
      <c r="X35" s="15">
        <v>1</v>
      </c>
      <c r="Y35" s="15" t="s">
        <v>187</v>
      </c>
      <c r="Z35" s="15">
        <v>14</v>
      </c>
      <c r="AA35" s="15" t="s">
        <v>187</v>
      </c>
      <c r="AB35" s="15">
        <v>9</v>
      </c>
      <c r="AC35" s="33" t="s">
        <v>167</v>
      </c>
      <c r="AD35" s="19" t="s">
        <v>584</v>
      </c>
      <c r="AI35" s="18" t="s">
        <v>158</v>
      </c>
      <c r="AJ35" s="18" t="s">
        <v>158</v>
      </c>
      <c r="AK35" s="17">
        <v>20230028</v>
      </c>
      <c r="AL35" s="23">
        <v>45041</v>
      </c>
      <c r="AM35" s="20">
        <v>45054</v>
      </c>
      <c r="AN35" s="20">
        <v>45068</v>
      </c>
      <c r="AO35" s="21">
        <v>38182</v>
      </c>
      <c r="AP35" s="21">
        <v>44291.12</v>
      </c>
      <c r="AS35" s="31" t="s">
        <v>159</v>
      </c>
      <c r="AU35" s="31" t="s">
        <v>160</v>
      </c>
      <c r="AV35" s="18" t="s">
        <v>380</v>
      </c>
      <c r="AW35" s="15"/>
      <c r="AX35" s="20">
        <v>45054</v>
      </c>
      <c r="AY35" s="20">
        <v>45068</v>
      </c>
      <c r="AZ35" s="15" t="s">
        <v>640</v>
      </c>
      <c r="BA35" s="15"/>
      <c r="BB35" s="15" t="s">
        <v>161</v>
      </c>
      <c r="BC35" s="31" t="s">
        <v>162</v>
      </c>
      <c r="BE35" s="22" t="s">
        <v>163</v>
      </c>
      <c r="BG35" s="31" t="s">
        <v>164</v>
      </c>
      <c r="BJ35" s="15" t="s">
        <v>684</v>
      </c>
      <c r="BK35" s="15" t="s">
        <v>685</v>
      </c>
      <c r="BL35" s="31" t="s">
        <v>165</v>
      </c>
      <c r="BM35" s="32">
        <v>45127</v>
      </c>
      <c r="BN35" s="32">
        <v>45107</v>
      </c>
      <c r="BO35" s="31" t="s">
        <v>717</v>
      </c>
    </row>
    <row r="36" spans="1:67" s="29" customFormat="1" ht="13.2" x14ac:dyDescent="0.25">
      <c r="A36" s="15">
        <v>2023</v>
      </c>
      <c r="B36" s="16">
        <v>45017</v>
      </c>
      <c r="C36" s="16">
        <v>45107</v>
      </c>
      <c r="D36" s="22" t="s">
        <v>151</v>
      </c>
      <c r="E36" s="22" t="s">
        <v>205</v>
      </c>
      <c r="F36" s="22" t="s">
        <v>153</v>
      </c>
      <c r="G36" s="15">
        <v>20230029</v>
      </c>
      <c r="H36" s="15" t="s">
        <v>320</v>
      </c>
      <c r="I36" s="15" t="s">
        <v>337</v>
      </c>
      <c r="J36" s="18" t="s">
        <v>381</v>
      </c>
      <c r="K36" s="15">
        <v>29</v>
      </c>
      <c r="L36" s="18"/>
      <c r="M36" s="15"/>
      <c r="N36" s="15"/>
      <c r="O36" s="18" t="s">
        <v>425</v>
      </c>
      <c r="Q36" s="18" t="s">
        <v>469</v>
      </c>
      <c r="R36" s="29" t="s">
        <v>166</v>
      </c>
      <c r="S36" s="15" t="s">
        <v>513</v>
      </c>
      <c r="T36" s="15">
        <v>1378</v>
      </c>
      <c r="U36" s="15" t="s">
        <v>831</v>
      </c>
      <c r="V36" s="22" t="s">
        <v>156</v>
      </c>
      <c r="W36" s="15" t="s">
        <v>557</v>
      </c>
      <c r="X36" s="15">
        <v>1</v>
      </c>
      <c r="Y36" s="15" t="s">
        <v>177</v>
      </c>
      <c r="Z36" s="15">
        <v>7</v>
      </c>
      <c r="AA36" s="15" t="s">
        <v>177</v>
      </c>
      <c r="AB36" s="15">
        <v>9</v>
      </c>
      <c r="AC36" s="33" t="s">
        <v>167</v>
      </c>
      <c r="AD36" s="19" t="s">
        <v>597</v>
      </c>
      <c r="AI36" s="18" t="s">
        <v>622</v>
      </c>
      <c r="AJ36" s="18" t="s">
        <v>622</v>
      </c>
      <c r="AK36" s="15">
        <v>20230029</v>
      </c>
      <c r="AL36" s="23">
        <v>45041</v>
      </c>
      <c r="AM36" s="20">
        <v>45043</v>
      </c>
      <c r="AN36" s="20">
        <v>45058</v>
      </c>
      <c r="AO36" s="21">
        <v>12340</v>
      </c>
      <c r="AP36" s="21">
        <v>14314.4</v>
      </c>
      <c r="AS36" s="31" t="s">
        <v>159</v>
      </c>
      <c r="AU36" s="31" t="s">
        <v>160</v>
      </c>
      <c r="AV36" s="18" t="s">
        <v>381</v>
      </c>
      <c r="AW36" s="15"/>
      <c r="AX36" s="20">
        <v>45043</v>
      </c>
      <c r="AY36" s="20">
        <v>45058</v>
      </c>
      <c r="AZ36" s="15" t="s">
        <v>641</v>
      </c>
      <c r="BA36" s="15"/>
      <c r="BB36" s="15" t="s">
        <v>161</v>
      </c>
      <c r="BC36" s="31" t="s">
        <v>162</v>
      </c>
      <c r="BE36" s="22" t="s">
        <v>163</v>
      </c>
      <c r="BG36" s="31" t="s">
        <v>164</v>
      </c>
      <c r="BJ36" s="15" t="s">
        <v>686</v>
      </c>
      <c r="BK36" s="15" t="s">
        <v>687</v>
      </c>
      <c r="BL36" s="31" t="s">
        <v>165</v>
      </c>
      <c r="BM36" s="32">
        <v>45127</v>
      </c>
      <c r="BN36" s="32">
        <v>45107</v>
      </c>
      <c r="BO36" s="31" t="s">
        <v>717</v>
      </c>
    </row>
    <row r="37" spans="1:67" s="29" customFormat="1" ht="13.2" x14ac:dyDescent="0.25">
      <c r="A37" s="15">
        <v>2023</v>
      </c>
      <c r="B37" s="16">
        <v>45017</v>
      </c>
      <c r="C37" s="16">
        <v>45107</v>
      </c>
      <c r="D37" s="22" t="s">
        <v>151</v>
      </c>
      <c r="E37" s="22" t="s">
        <v>205</v>
      </c>
      <c r="F37" s="22" t="s">
        <v>153</v>
      </c>
      <c r="G37" s="17">
        <v>20230030</v>
      </c>
      <c r="H37" s="15" t="s">
        <v>320</v>
      </c>
      <c r="I37" s="15" t="s">
        <v>338</v>
      </c>
      <c r="J37" s="18" t="s">
        <v>382</v>
      </c>
      <c r="K37" s="15">
        <v>30</v>
      </c>
      <c r="L37" s="18" t="s">
        <v>426</v>
      </c>
      <c r="M37" s="15" t="s">
        <v>427</v>
      </c>
      <c r="N37" s="15" t="s">
        <v>428</v>
      </c>
      <c r="O37" s="18"/>
      <c r="P37" s="15" t="s">
        <v>154</v>
      </c>
      <c r="Q37" s="18" t="s">
        <v>470</v>
      </c>
      <c r="R37" s="29" t="s">
        <v>155</v>
      </c>
      <c r="S37" s="15" t="s">
        <v>514</v>
      </c>
      <c r="T37" s="15">
        <v>670</v>
      </c>
      <c r="U37" s="15" t="s">
        <v>831</v>
      </c>
      <c r="V37" s="22" t="s">
        <v>156</v>
      </c>
      <c r="W37" s="15" t="s">
        <v>558</v>
      </c>
      <c r="X37" s="15">
        <v>1</v>
      </c>
      <c r="Y37" s="15" t="s">
        <v>559</v>
      </c>
      <c r="Z37" s="15">
        <v>17</v>
      </c>
      <c r="AA37" s="15" t="s">
        <v>559</v>
      </c>
      <c r="AB37" s="15">
        <v>9</v>
      </c>
      <c r="AC37" s="33" t="s">
        <v>167</v>
      </c>
      <c r="AD37" s="19" t="s">
        <v>598</v>
      </c>
      <c r="AI37" s="18" t="s">
        <v>622</v>
      </c>
      <c r="AJ37" s="18" t="s">
        <v>622</v>
      </c>
      <c r="AK37" s="17">
        <v>20230030</v>
      </c>
      <c r="AL37" s="23">
        <v>45042</v>
      </c>
      <c r="AM37" s="20">
        <v>45050</v>
      </c>
      <c r="AN37" s="20">
        <v>45065</v>
      </c>
      <c r="AO37" s="21">
        <v>4860</v>
      </c>
      <c r="AP37" s="21">
        <v>5637.6</v>
      </c>
      <c r="AS37" s="31" t="s">
        <v>159</v>
      </c>
      <c r="AU37" s="31" t="s">
        <v>160</v>
      </c>
      <c r="AV37" s="18" t="s">
        <v>382</v>
      </c>
      <c r="AW37" s="15"/>
      <c r="AX37" s="20">
        <v>45050</v>
      </c>
      <c r="AY37" s="20">
        <v>45065</v>
      </c>
      <c r="AZ37" s="15" t="s">
        <v>642</v>
      </c>
      <c r="BA37" s="15"/>
      <c r="BB37" s="15" t="s">
        <v>161</v>
      </c>
      <c r="BC37" s="31" t="s">
        <v>162</v>
      </c>
      <c r="BE37" s="22" t="s">
        <v>163</v>
      </c>
      <c r="BG37" s="31" t="s">
        <v>164</v>
      </c>
      <c r="BJ37" s="15" t="s">
        <v>688</v>
      </c>
      <c r="BK37" s="15" t="s">
        <v>689</v>
      </c>
      <c r="BL37" s="31" t="s">
        <v>165</v>
      </c>
      <c r="BM37" s="32">
        <v>45127</v>
      </c>
      <c r="BN37" s="32">
        <v>45107</v>
      </c>
      <c r="BO37" s="29" t="s">
        <v>716</v>
      </c>
    </row>
    <row r="38" spans="1:67" s="29" customFormat="1" ht="13.2" x14ac:dyDescent="0.25">
      <c r="A38" s="15">
        <v>2023</v>
      </c>
      <c r="B38" s="16">
        <v>45017</v>
      </c>
      <c r="C38" s="16">
        <v>45107</v>
      </c>
      <c r="D38" s="22" t="s">
        <v>151</v>
      </c>
      <c r="E38" s="22" t="s">
        <v>205</v>
      </c>
      <c r="F38" s="22" t="s">
        <v>153</v>
      </c>
      <c r="G38" s="17">
        <v>20230031</v>
      </c>
      <c r="H38" s="15" t="s">
        <v>320</v>
      </c>
      <c r="I38" s="15" t="s">
        <v>339</v>
      </c>
      <c r="J38" s="18" t="s">
        <v>383</v>
      </c>
      <c r="K38" s="15">
        <v>31</v>
      </c>
      <c r="L38" s="15" t="s">
        <v>429</v>
      </c>
      <c r="M38" s="15" t="s">
        <v>430</v>
      </c>
      <c r="N38" s="15" t="s">
        <v>431</v>
      </c>
      <c r="O38" s="18"/>
      <c r="P38" s="15" t="s">
        <v>173</v>
      </c>
      <c r="Q38" s="18" t="s">
        <v>471</v>
      </c>
      <c r="R38" s="29" t="s">
        <v>155</v>
      </c>
      <c r="S38" s="15" t="s">
        <v>515</v>
      </c>
      <c r="T38" s="15">
        <v>722</v>
      </c>
      <c r="U38" s="15">
        <v>4</v>
      </c>
      <c r="V38" s="22" t="s">
        <v>156</v>
      </c>
      <c r="W38" s="15" t="s">
        <v>560</v>
      </c>
      <c r="X38" s="15">
        <v>1</v>
      </c>
      <c r="Y38" s="15" t="s">
        <v>187</v>
      </c>
      <c r="Z38" s="15">
        <v>14</v>
      </c>
      <c r="AA38" s="15" t="s">
        <v>187</v>
      </c>
      <c r="AB38" s="15">
        <v>9</v>
      </c>
      <c r="AC38" s="33" t="s">
        <v>167</v>
      </c>
      <c r="AD38" s="19" t="s">
        <v>599</v>
      </c>
      <c r="AI38" s="18" t="s">
        <v>169</v>
      </c>
      <c r="AJ38" s="18" t="s">
        <v>169</v>
      </c>
      <c r="AK38" s="17">
        <v>20230031</v>
      </c>
      <c r="AL38" s="23">
        <v>45043</v>
      </c>
      <c r="AM38" s="20">
        <v>45061</v>
      </c>
      <c r="AN38" s="20">
        <v>45075</v>
      </c>
      <c r="AO38" s="21">
        <v>47400</v>
      </c>
      <c r="AP38" s="21">
        <v>54984</v>
      </c>
      <c r="AS38" s="31" t="s">
        <v>159</v>
      </c>
      <c r="AU38" s="31" t="s">
        <v>160</v>
      </c>
      <c r="AV38" s="18" t="s">
        <v>383</v>
      </c>
      <c r="AW38" s="15"/>
      <c r="AX38" s="20">
        <v>45061</v>
      </c>
      <c r="AY38" s="20">
        <v>45075</v>
      </c>
      <c r="AZ38" s="15" t="s">
        <v>643</v>
      </c>
      <c r="BA38" s="15"/>
      <c r="BB38" s="15" t="s">
        <v>161</v>
      </c>
      <c r="BC38" s="31" t="s">
        <v>162</v>
      </c>
      <c r="BE38" s="22" t="s">
        <v>163</v>
      </c>
      <c r="BG38" s="31" t="s">
        <v>164</v>
      </c>
      <c r="BJ38" s="15" t="s">
        <v>690</v>
      </c>
      <c r="BK38" s="15" t="s">
        <v>691</v>
      </c>
      <c r="BL38" s="31" t="s">
        <v>165</v>
      </c>
      <c r="BM38" s="32">
        <v>45127</v>
      </c>
      <c r="BN38" s="32">
        <v>45107</v>
      </c>
      <c r="BO38" s="29" t="s">
        <v>716</v>
      </c>
    </row>
    <row r="39" spans="1:67" s="29" customFormat="1" ht="13.2" x14ac:dyDescent="0.25">
      <c r="A39" s="15">
        <v>2023</v>
      </c>
      <c r="B39" s="16">
        <v>45017</v>
      </c>
      <c r="C39" s="16">
        <v>45107</v>
      </c>
      <c r="D39" s="22" t="s">
        <v>151</v>
      </c>
      <c r="E39" s="22" t="s">
        <v>205</v>
      </c>
      <c r="F39" s="22" t="s">
        <v>153</v>
      </c>
      <c r="G39" s="15">
        <v>20230032</v>
      </c>
      <c r="H39" s="15" t="s">
        <v>320</v>
      </c>
      <c r="I39" s="15" t="s">
        <v>340</v>
      </c>
      <c r="J39" s="18" t="s">
        <v>374</v>
      </c>
      <c r="K39" s="15">
        <v>32</v>
      </c>
      <c r="L39" s="15"/>
      <c r="M39" s="15"/>
      <c r="N39" s="15"/>
      <c r="O39" s="18" t="s">
        <v>414</v>
      </c>
      <c r="Q39" s="18" t="s">
        <v>463</v>
      </c>
      <c r="R39" s="29" t="s">
        <v>223</v>
      </c>
      <c r="S39" s="15" t="s">
        <v>502</v>
      </c>
      <c r="T39" s="15">
        <v>5</v>
      </c>
      <c r="U39" s="15" t="s">
        <v>831</v>
      </c>
      <c r="V39" s="22" t="s">
        <v>156</v>
      </c>
      <c r="W39" s="15" t="s">
        <v>548</v>
      </c>
      <c r="X39" s="15">
        <v>1</v>
      </c>
      <c r="Y39" s="15" t="s">
        <v>176</v>
      </c>
      <c r="Z39" s="15">
        <v>15</v>
      </c>
      <c r="AA39" s="15" t="s">
        <v>176</v>
      </c>
      <c r="AB39" s="15">
        <v>9</v>
      </c>
      <c r="AC39" s="33" t="s">
        <v>167</v>
      </c>
      <c r="AD39" s="19" t="s">
        <v>591</v>
      </c>
      <c r="AI39" s="18" t="s">
        <v>170</v>
      </c>
      <c r="AJ39" s="18" t="s">
        <v>170</v>
      </c>
      <c r="AK39" s="15">
        <v>20230032</v>
      </c>
      <c r="AL39" s="23">
        <v>45050</v>
      </c>
      <c r="AM39" s="20">
        <v>45050</v>
      </c>
      <c r="AN39" s="23">
        <v>45054</v>
      </c>
      <c r="AO39" s="21">
        <v>2990</v>
      </c>
      <c r="AP39" s="21">
        <v>3468.4</v>
      </c>
      <c r="AS39" s="31" t="s">
        <v>159</v>
      </c>
      <c r="AU39" s="31" t="s">
        <v>160</v>
      </c>
      <c r="AV39" s="18" t="s">
        <v>374</v>
      </c>
      <c r="AW39" s="15"/>
      <c r="AX39" s="20">
        <v>45050</v>
      </c>
      <c r="AY39" s="23">
        <v>45054</v>
      </c>
      <c r="AZ39" s="15" t="s">
        <v>644</v>
      </c>
      <c r="BA39" s="15"/>
      <c r="BB39" s="15" t="s">
        <v>161</v>
      </c>
      <c r="BC39" s="31" t="s">
        <v>162</v>
      </c>
      <c r="BE39" s="22" t="s">
        <v>163</v>
      </c>
      <c r="BG39" s="31" t="s">
        <v>164</v>
      </c>
      <c r="BJ39" s="15" t="s">
        <v>692</v>
      </c>
      <c r="BK39" s="15" t="s">
        <v>693</v>
      </c>
      <c r="BL39" s="31" t="s">
        <v>165</v>
      </c>
      <c r="BM39" s="32">
        <v>45127</v>
      </c>
      <c r="BN39" s="32">
        <v>45107</v>
      </c>
      <c r="BO39" s="31" t="s">
        <v>717</v>
      </c>
    </row>
    <row r="40" spans="1:67" s="29" customFormat="1" ht="13.2" x14ac:dyDescent="0.25">
      <c r="A40" s="15">
        <v>2023</v>
      </c>
      <c r="B40" s="16">
        <v>45017</v>
      </c>
      <c r="C40" s="16">
        <v>45107</v>
      </c>
      <c r="D40" s="22" t="s">
        <v>151</v>
      </c>
      <c r="E40" s="22" t="s">
        <v>205</v>
      </c>
      <c r="F40" s="22" t="s">
        <v>153</v>
      </c>
      <c r="G40" s="17">
        <v>20230033</v>
      </c>
      <c r="H40" s="15" t="s">
        <v>320</v>
      </c>
      <c r="I40" s="15" t="s">
        <v>341</v>
      </c>
      <c r="J40" s="18" t="s">
        <v>384</v>
      </c>
      <c r="K40" s="15">
        <v>33</v>
      </c>
      <c r="L40" s="15"/>
      <c r="M40" s="15"/>
      <c r="N40" s="15"/>
      <c r="O40" s="18" t="s">
        <v>404</v>
      </c>
      <c r="Q40" s="18" t="s">
        <v>456</v>
      </c>
      <c r="R40" s="29" t="s">
        <v>155</v>
      </c>
      <c r="S40" s="15" t="s">
        <v>491</v>
      </c>
      <c r="T40" s="15">
        <v>314</v>
      </c>
      <c r="U40" s="15" t="s">
        <v>492</v>
      </c>
      <c r="V40" s="22" t="s">
        <v>156</v>
      </c>
      <c r="W40" s="15" t="s">
        <v>188</v>
      </c>
      <c r="X40" s="15">
        <v>1</v>
      </c>
      <c r="Y40" s="15" t="s">
        <v>187</v>
      </c>
      <c r="Z40" s="15">
        <v>14</v>
      </c>
      <c r="AA40" s="15" t="s">
        <v>187</v>
      </c>
      <c r="AB40" s="15">
        <v>9</v>
      </c>
      <c r="AC40" s="33" t="s">
        <v>167</v>
      </c>
      <c r="AD40" s="19" t="s">
        <v>584</v>
      </c>
      <c r="AI40" s="18" t="s">
        <v>158</v>
      </c>
      <c r="AJ40" s="18" t="s">
        <v>158</v>
      </c>
      <c r="AK40" s="17">
        <v>20230033</v>
      </c>
      <c r="AL40" s="23">
        <v>45055</v>
      </c>
      <c r="AM40" s="20">
        <v>45063</v>
      </c>
      <c r="AN40" s="23">
        <v>45077</v>
      </c>
      <c r="AO40" s="21">
        <v>870</v>
      </c>
      <c r="AP40" s="21">
        <v>1009.2</v>
      </c>
      <c r="AS40" s="31" t="s">
        <v>159</v>
      </c>
      <c r="AU40" s="31" t="s">
        <v>160</v>
      </c>
      <c r="AV40" s="18" t="s">
        <v>384</v>
      </c>
      <c r="AW40" s="15"/>
      <c r="AX40" s="20">
        <v>45063</v>
      </c>
      <c r="AY40" s="23">
        <v>45077</v>
      </c>
      <c r="AZ40" s="15" t="s">
        <v>645</v>
      </c>
      <c r="BA40" s="15"/>
      <c r="BB40" s="15" t="s">
        <v>161</v>
      </c>
      <c r="BC40" s="31" t="s">
        <v>162</v>
      </c>
      <c r="BE40" s="22" t="s">
        <v>163</v>
      </c>
      <c r="BG40" s="31" t="s">
        <v>164</v>
      </c>
      <c r="BJ40" s="15" t="s">
        <v>694</v>
      </c>
      <c r="BK40" s="15" t="s">
        <v>695</v>
      </c>
      <c r="BL40" s="31" t="s">
        <v>165</v>
      </c>
      <c r="BM40" s="32">
        <v>45127</v>
      </c>
      <c r="BN40" s="32">
        <v>45107</v>
      </c>
      <c r="BO40" s="31" t="s">
        <v>717</v>
      </c>
    </row>
    <row r="41" spans="1:67" s="29" customFormat="1" ht="13.2" x14ac:dyDescent="0.25">
      <c r="A41" s="15">
        <v>2023</v>
      </c>
      <c r="B41" s="16">
        <v>45017</v>
      </c>
      <c r="C41" s="16">
        <v>45107</v>
      </c>
      <c r="D41" s="22" t="s">
        <v>151</v>
      </c>
      <c r="E41" s="22" t="s">
        <v>205</v>
      </c>
      <c r="F41" s="22" t="s">
        <v>153</v>
      </c>
      <c r="G41" s="17">
        <v>20230034</v>
      </c>
      <c r="H41" s="15" t="s">
        <v>320</v>
      </c>
      <c r="I41" s="15" t="s">
        <v>342</v>
      </c>
      <c r="J41" s="18" t="s">
        <v>385</v>
      </c>
      <c r="K41" s="15">
        <v>34</v>
      </c>
      <c r="L41" s="15"/>
      <c r="M41" s="15"/>
      <c r="N41" s="15"/>
      <c r="O41" s="18" t="s">
        <v>432</v>
      </c>
      <c r="Q41" s="18" t="s">
        <v>472</v>
      </c>
      <c r="R41" s="29" t="s">
        <v>155</v>
      </c>
      <c r="S41" s="15" t="s">
        <v>516</v>
      </c>
      <c r="T41" s="15">
        <v>32</v>
      </c>
      <c r="U41" s="15" t="s">
        <v>517</v>
      </c>
      <c r="V41" s="22" t="s">
        <v>156</v>
      </c>
      <c r="W41" s="15" t="s">
        <v>561</v>
      </c>
      <c r="X41" s="15">
        <v>1</v>
      </c>
      <c r="Y41" s="15" t="s">
        <v>176</v>
      </c>
      <c r="Z41" s="15">
        <v>15</v>
      </c>
      <c r="AA41" s="15" t="s">
        <v>176</v>
      </c>
      <c r="AB41" s="15">
        <v>9</v>
      </c>
      <c r="AC41" s="33" t="s">
        <v>167</v>
      </c>
      <c r="AD41" s="19" t="s">
        <v>600</v>
      </c>
      <c r="AI41" s="18" t="s">
        <v>158</v>
      </c>
      <c r="AJ41" s="18" t="s">
        <v>158</v>
      </c>
      <c r="AK41" s="17">
        <v>20230034</v>
      </c>
      <c r="AL41" s="23">
        <v>45055</v>
      </c>
      <c r="AM41" s="20">
        <v>45061</v>
      </c>
      <c r="AN41" s="23">
        <v>45075</v>
      </c>
      <c r="AO41" s="21">
        <v>9456.2999999999993</v>
      </c>
      <c r="AP41" s="21">
        <v>10969.31</v>
      </c>
      <c r="AS41" s="31" t="s">
        <v>159</v>
      </c>
      <c r="AU41" s="31" t="s">
        <v>160</v>
      </c>
      <c r="AV41" s="18" t="s">
        <v>385</v>
      </c>
      <c r="AW41" s="15"/>
      <c r="AX41" s="20">
        <v>45061</v>
      </c>
      <c r="AY41" s="23">
        <v>45075</v>
      </c>
      <c r="AZ41" s="15" t="s">
        <v>646</v>
      </c>
      <c r="BA41" s="15"/>
      <c r="BB41" s="15" t="s">
        <v>161</v>
      </c>
      <c r="BC41" s="31" t="s">
        <v>162</v>
      </c>
      <c r="BE41" s="22" t="s">
        <v>163</v>
      </c>
      <c r="BG41" s="31" t="s">
        <v>164</v>
      </c>
      <c r="BJ41" s="15" t="s">
        <v>696</v>
      </c>
      <c r="BK41" s="15" t="s">
        <v>697</v>
      </c>
      <c r="BL41" s="31" t="s">
        <v>165</v>
      </c>
      <c r="BM41" s="32">
        <v>45127</v>
      </c>
      <c r="BN41" s="32">
        <v>45107</v>
      </c>
      <c r="BO41" s="31" t="s">
        <v>717</v>
      </c>
    </row>
    <row r="42" spans="1:67" s="29" customFormat="1" ht="13.2" x14ac:dyDescent="0.25">
      <c r="A42" s="15">
        <v>2023</v>
      </c>
      <c r="B42" s="16">
        <v>45017</v>
      </c>
      <c r="C42" s="16">
        <v>45107</v>
      </c>
      <c r="D42" s="22" t="s">
        <v>151</v>
      </c>
      <c r="E42" s="22" t="s">
        <v>205</v>
      </c>
      <c r="F42" s="22" t="s">
        <v>153</v>
      </c>
      <c r="G42" s="17">
        <v>20230035</v>
      </c>
      <c r="H42" s="15" t="s">
        <v>320</v>
      </c>
      <c r="I42" s="15" t="s">
        <v>343</v>
      </c>
      <c r="J42" s="18" t="s">
        <v>386</v>
      </c>
      <c r="K42" s="15">
        <v>35</v>
      </c>
      <c r="L42" s="18"/>
      <c r="M42" s="15"/>
      <c r="N42" s="15"/>
      <c r="O42" s="18" t="s">
        <v>406</v>
      </c>
      <c r="Q42" s="18" t="s">
        <v>458</v>
      </c>
      <c r="R42" s="29" t="s">
        <v>155</v>
      </c>
      <c r="S42" s="15" t="s">
        <v>494</v>
      </c>
      <c r="T42" s="15">
        <v>10</v>
      </c>
      <c r="U42" s="15" t="s">
        <v>495</v>
      </c>
      <c r="V42" s="22" t="s">
        <v>156</v>
      </c>
      <c r="W42" s="15" t="s">
        <v>544</v>
      </c>
      <c r="X42" s="15">
        <v>1</v>
      </c>
      <c r="Y42" s="15" t="s">
        <v>176</v>
      </c>
      <c r="Z42" s="15">
        <v>15</v>
      </c>
      <c r="AA42" s="15" t="s">
        <v>176</v>
      </c>
      <c r="AB42" s="15">
        <v>9</v>
      </c>
      <c r="AC42" s="33" t="s">
        <v>167</v>
      </c>
      <c r="AD42" s="19" t="s">
        <v>586</v>
      </c>
      <c r="AI42" s="18" t="s">
        <v>158</v>
      </c>
      <c r="AJ42" s="18" t="s">
        <v>158</v>
      </c>
      <c r="AK42" s="17">
        <v>20230035</v>
      </c>
      <c r="AL42" s="23">
        <v>45055</v>
      </c>
      <c r="AM42" s="20">
        <v>45063</v>
      </c>
      <c r="AN42" s="23">
        <v>45077</v>
      </c>
      <c r="AO42" s="21">
        <v>3570</v>
      </c>
      <c r="AP42" s="21">
        <v>4141.2</v>
      </c>
      <c r="AS42" s="31" t="s">
        <v>159</v>
      </c>
      <c r="AU42" s="31" t="s">
        <v>160</v>
      </c>
      <c r="AV42" s="18" t="s">
        <v>386</v>
      </c>
      <c r="AW42" s="15"/>
      <c r="AX42" s="20">
        <v>45063</v>
      </c>
      <c r="AY42" s="23">
        <v>45077</v>
      </c>
      <c r="AZ42" s="15" t="s">
        <v>647</v>
      </c>
      <c r="BA42" s="15"/>
      <c r="BB42" s="15" t="s">
        <v>161</v>
      </c>
      <c r="BC42" s="31" t="s">
        <v>162</v>
      </c>
      <c r="BE42" s="22" t="s">
        <v>163</v>
      </c>
      <c r="BG42" s="31" t="s">
        <v>164</v>
      </c>
      <c r="BJ42" s="15" t="s">
        <v>698</v>
      </c>
      <c r="BK42" s="15" t="s">
        <v>699</v>
      </c>
      <c r="BL42" s="31" t="s">
        <v>165</v>
      </c>
      <c r="BM42" s="32">
        <v>45127</v>
      </c>
      <c r="BN42" s="32">
        <v>45107</v>
      </c>
      <c r="BO42" s="31" t="s">
        <v>717</v>
      </c>
    </row>
    <row r="43" spans="1:67" s="29" customFormat="1" ht="13.2" x14ac:dyDescent="0.25">
      <c r="A43" s="15">
        <v>2023</v>
      </c>
      <c r="B43" s="16">
        <v>45017</v>
      </c>
      <c r="C43" s="16">
        <v>45107</v>
      </c>
      <c r="D43" s="22" t="s">
        <v>151</v>
      </c>
      <c r="E43" s="22" t="s">
        <v>205</v>
      </c>
      <c r="F43" s="22" t="s">
        <v>153</v>
      </c>
      <c r="G43" s="17">
        <v>20230036</v>
      </c>
      <c r="H43" s="15" t="s">
        <v>320</v>
      </c>
      <c r="I43" s="15" t="s">
        <v>344</v>
      </c>
      <c r="J43" s="18" t="s">
        <v>387</v>
      </c>
      <c r="K43" s="15">
        <v>36</v>
      </c>
      <c r="L43" s="15"/>
      <c r="M43" s="15"/>
      <c r="N43" s="15"/>
      <c r="O43" s="18" t="s">
        <v>433</v>
      </c>
      <c r="Q43" s="18" t="s">
        <v>473</v>
      </c>
      <c r="R43" s="29" t="s">
        <v>155</v>
      </c>
      <c r="S43" s="15" t="s">
        <v>518</v>
      </c>
      <c r="T43" s="15">
        <v>84</v>
      </c>
      <c r="U43" s="15" t="s">
        <v>831</v>
      </c>
      <c r="V43" s="22" t="s">
        <v>156</v>
      </c>
      <c r="W43" s="15" t="s">
        <v>562</v>
      </c>
      <c r="X43" s="15">
        <v>1</v>
      </c>
      <c r="Y43" s="15" t="s">
        <v>563</v>
      </c>
      <c r="Z43" s="15">
        <v>6</v>
      </c>
      <c r="AA43" s="15" t="s">
        <v>563</v>
      </c>
      <c r="AB43" s="15">
        <v>9</v>
      </c>
      <c r="AC43" s="33" t="s">
        <v>167</v>
      </c>
      <c r="AD43" s="19" t="s">
        <v>601</v>
      </c>
      <c r="AI43" s="18" t="s">
        <v>193</v>
      </c>
      <c r="AJ43" s="18" t="s">
        <v>193</v>
      </c>
      <c r="AK43" s="17">
        <v>20230036</v>
      </c>
      <c r="AL43" s="23">
        <v>45068</v>
      </c>
      <c r="AM43" s="20">
        <v>45079</v>
      </c>
      <c r="AN43" s="23">
        <v>45086</v>
      </c>
      <c r="AO43" s="21">
        <v>3400</v>
      </c>
      <c r="AP43" s="21">
        <v>3944</v>
      </c>
      <c r="AS43" s="31" t="s">
        <v>159</v>
      </c>
      <c r="AU43" s="31" t="s">
        <v>160</v>
      </c>
      <c r="AV43" s="18" t="s">
        <v>387</v>
      </c>
      <c r="AW43" s="15"/>
      <c r="AX43" s="20">
        <v>45079</v>
      </c>
      <c r="AY43" s="23">
        <v>45086</v>
      </c>
      <c r="AZ43" s="15" t="s">
        <v>648</v>
      </c>
      <c r="BA43" s="15"/>
      <c r="BB43" s="15" t="s">
        <v>161</v>
      </c>
      <c r="BC43" s="31" t="s">
        <v>162</v>
      </c>
      <c r="BE43" s="22" t="s">
        <v>163</v>
      </c>
      <c r="BG43" s="31" t="s">
        <v>164</v>
      </c>
      <c r="BJ43" s="15" t="s">
        <v>700</v>
      </c>
      <c r="BK43" s="15" t="s">
        <v>701</v>
      </c>
      <c r="BL43" s="31" t="s">
        <v>165</v>
      </c>
      <c r="BM43" s="32">
        <v>45127</v>
      </c>
      <c r="BN43" s="32">
        <v>45107</v>
      </c>
      <c r="BO43" s="31" t="s">
        <v>717</v>
      </c>
    </row>
    <row r="44" spans="1:67" s="29" customFormat="1" ht="13.2" x14ac:dyDescent="0.25">
      <c r="A44" s="15">
        <v>2023</v>
      </c>
      <c r="B44" s="16">
        <v>45017</v>
      </c>
      <c r="C44" s="16">
        <v>45107</v>
      </c>
      <c r="D44" s="22" t="s">
        <v>151</v>
      </c>
      <c r="E44" s="22" t="s">
        <v>205</v>
      </c>
      <c r="F44" s="22" t="s">
        <v>153</v>
      </c>
      <c r="G44" s="17">
        <v>20230037</v>
      </c>
      <c r="H44" s="15" t="s">
        <v>320</v>
      </c>
      <c r="I44" s="15" t="s">
        <v>345</v>
      </c>
      <c r="J44" s="18" t="s">
        <v>388</v>
      </c>
      <c r="K44" s="15">
        <v>37</v>
      </c>
      <c r="L44" s="15"/>
      <c r="M44" s="15"/>
      <c r="N44" s="15"/>
      <c r="O44" s="18" t="s">
        <v>434</v>
      </c>
      <c r="Q44" s="18" t="s">
        <v>474</v>
      </c>
      <c r="R44" s="29" t="s">
        <v>155</v>
      </c>
      <c r="S44" s="15" t="s">
        <v>519</v>
      </c>
      <c r="T44" s="15">
        <v>135</v>
      </c>
      <c r="U44" s="15" t="s">
        <v>831</v>
      </c>
      <c r="V44" s="22" t="s">
        <v>156</v>
      </c>
      <c r="W44" s="15" t="s">
        <v>564</v>
      </c>
      <c r="X44" s="15">
        <v>1</v>
      </c>
      <c r="Y44" s="15" t="s">
        <v>187</v>
      </c>
      <c r="Z44" s="15">
        <v>14</v>
      </c>
      <c r="AA44" s="15" t="s">
        <v>187</v>
      </c>
      <c r="AB44" s="15">
        <v>9</v>
      </c>
      <c r="AC44" s="33" t="s">
        <v>167</v>
      </c>
      <c r="AD44" s="19" t="s">
        <v>602</v>
      </c>
      <c r="AI44" s="18" t="s">
        <v>185</v>
      </c>
      <c r="AJ44" s="18" t="s">
        <v>185</v>
      </c>
      <c r="AK44" s="17">
        <v>20230037</v>
      </c>
      <c r="AL44" s="23">
        <v>45072</v>
      </c>
      <c r="AM44" s="20">
        <v>45079</v>
      </c>
      <c r="AN44" s="23">
        <v>45100</v>
      </c>
      <c r="AO44" s="21">
        <v>54172</v>
      </c>
      <c r="AP44" s="21">
        <v>62839.519999999997</v>
      </c>
      <c r="AS44" s="31" t="s">
        <v>159</v>
      </c>
      <c r="AU44" s="31" t="s">
        <v>160</v>
      </c>
      <c r="AV44" s="18" t="s">
        <v>388</v>
      </c>
      <c r="AW44" s="15"/>
      <c r="AX44" s="20">
        <v>45079</v>
      </c>
      <c r="AY44" s="23">
        <v>45100</v>
      </c>
      <c r="AZ44" s="15" t="s">
        <v>649</v>
      </c>
      <c r="BA44" s="15"/>
      <c r="BB44" s="15" t="s">
        <v>161</v>
      </c>
      <c r="BC44" s="31" t="s">
        <v>162</v>
      </c>
      <c r="BE44" s="22" t="s">
        <v>163</v>
      </c>
      <c r="BG44" s="31" t="s">
        <v>164</v>
      </c>
      <c r="BJ44" s="15" t="s">
        <v>702</v>
      </c>
      <c r="BK44" s="15" t="s">
        <v>703</v>
      </c>
      <c r="BL44" s="31" t="s">
        <v>165</v>
      </c>
      <c r="BM44" s="32">
        <v>45127</v>
      </c>
      <c r="BN44" s="32">
        <v>45107</v>
      </c>
      <c r="BO44" s="31" t="s">
        <v>717</v>
      </c>
    </row>
    <row r="45" spans="1:67" s="29" customFormat="1" ht="13.2" x14ac:dyDescent="0.25">
      <c r="A45" s="15">
        <v>2023</v>
      </c>
      <c r="B45" s="16">
        <v>45017</v>
      </c>
      <c r="C45" s="16">
        <v>45107</v>
      </c>
      <c r="D45" s="22" t="s">
        <v>151</v>
      </c>
      <c r="E45" s="22" t="s">
        <v>205</v>
      </c>
      <c r="F45" s="22" t="s">
        <v>153</v>
      </c>
      <c r="G45" s="17">
        <v>20230038</v>
      </c>
      <c r="H45" s="15" t="s">
        <v>320</v>
      </c>
      <c r="I45" s="15" t="s">
        <v>346</v>
      </c>
      <c r="J45" s="18" t="s">
        <v>388</v>
      </c>
      <c r="K45" s="15">
        <v>38</v>
      </c>
      <c r="L45" s="15"/>
      <c r="M45" s="15"/>
      <c r="N45" s="15"/>
      <c r="O45" s="18" t="s">
        <v>435</v>
      </c>
      <c r="Q45" s="18" t="s">
        <v>475</v>
      </c>
      <c r="R45" s="29" t="s">
        <v>181</v>
      </c>
      <c r="S45" s="15" t="s">
        <v>520</v>
      </c>
      <c r="T45" s="19" t="s">
        <v>521</v>
      </c>
      <c r="U45" s="15" t="s">
        <v>522</v>
      </c>
      <c r="V45" s="22" t="s">
        <v>156</v>
      </c>
      <c r="W45" s="15" t="s">
        <v>565</v>
      </c>
      <c r="X45" s="15">
        <v>1</v>
      </c>
      <c r="Y45" s="15" t="s">
        <v>176</v>
      </c>
      <c r="Z45" s="15">
        <v>15</v>
      </c>
      <c r="AA45" s="15" t="s">
        <v>176</v>
      </c>
      <c r="AB45" s="15">
        <v>9</v>
      </c>
      <c r="AC45" s="33" t="s">
        <v>167</v>
      </c>
      <c r="AD45" s="19" t="s">
        <v>603</v>
      </c>
      <c r="AI45" s="18" t="s">
        <v>185</v>
      </c>
      <c r="AJ45" s="18" t="s">
        <v>185</v>
      </c>
      <c r="AK45" s="17">
        <v>20230038</v>
      </c>
      <c r="AL45" s="23">
        <v>45072</v>
      </c>
      <c r="AM45" s="20">
        <v>45082</v>
      </c>
      <c r="AN45" s="23">
        <v>45103</v>
      </c>
      <c r="AO45" s="21">
        <v>62415</v>
      </c>
      <c r="AP45" s="21">
        <v>72401.399999999994</v>
      </c>
      <c r="AS45" s="31" t="s">
        <v>159</v>
      </c>
      <c r="AU45" s="31" t="s">
        <v>160</v>
      </c>
      <c r="AV45" s="18" t="s">
        <v>388</v>
      </c>
      <c r="AW45" s="15"/>
      <c r="AX45" s="20">
        <v>45082</v>
      </c>
      <c r="AY45" s="23">
        <v>45103</v>
      </c>
      <c r="AZ45" s="15" t="s">
        <v>650</v>
      </c>
      <c r="BA45" s="15"/>
      <c r="BB45" s="15" t="s">
        <v>161</v>
      </c>
      <c r="BC45" s="31" t="s">
        <v>162</v>
      </c>
      <c r="BE45" s="22" t="s">
        <v>163</v>
      </c>
      <c r="BG45" s="31" t="s">
        <v>164</v>
      </c>
      <c r="BJ45" s="15" t="s">
        <v>704</v>
      </c>
      <c r="BK45" s="15" t="s">
        <v>705</v>
      </c>
      <c r="BL45" s="31" t="s">
        <v>165</v>
      </c>
      <c r="BM45" s="32">
        <v>45127</v>
      </c>
      <c r="BN45" s="32">
        <v>45107</v>
      </c>
      <c r="BO45" s="31" t="s">
        <v>717</v>
      </c>
    </row>
    <row r="46" spans="1:67" s="29" customFormat="1" ht="13.2" x14ac:dyDescent="0.25">
      <c r="A46" s="15">
        <v>2023</v>
      </c>
      <c r="B46" s="16">
        <v>45017</v>
      </c>
      <c r="C46" s="16">
        <v>45107</v>
      </c>
      <c r="D46" s="22" t="s">
        <v>151</v>
      </c>
      <c r="E46" s="22" t="s">
        <v>205</v>
      </c>
      <c r="F46" s="22" t="s">
        <v>153</v>
      </c>
      <c r="G46" s="17">
        <v>20230039</v>
      </c>
      <c r="H46" s="15" t="s">
        <v>320</v>
      </c>
      <c r="I46" s="15" t="s">
        <v>347</v>
      </c>
      <c r="J46" s="18" t="s">
        <v>388</v>
      </c>
      <c r="K46" s="15">
        <v>39</v>
      </c>
      <c r="L46" s="15"/>
      <c r="M46" s="15"/>
      <c r="N46" s="15"/>
      <c r="O46" s="18" t="s">
        <v>436</v>
      </c>
      <c r="Q46" s="18" t="s">
        <v>300</v>
      </c>
      <c r="R46" s="29" t="s">
        <v>181</v>
      </c>
      <c r="S46" s="15" t="s">
        <v>523</v>
      </c>
      <c r="T46" s="15">
        <v>595</v>
      </c>
      <c r="U46" s="15" t="s">
        <v>831</v>
      </c>
      <c r="V46" s="22" t="s">
        <v>156</v>
      </c>
      <c r="W46" s="15" t="s">
        <v>566</v>
      </c>
      <c r="X46" s="15">
        <v>1</v>
      </c>
      <c r="Y46" s="15" t="s">
        <v>201</v>
      </c>
      <c r="Z46" s="15">
        <v>39</v>
      </c>
      <c r="AA46" s="15" t="s">
        <v>201</v>
      </c>
      <c r="AB46" s="15">
        <v>14</v>
      </c>
      <c r="AC46" s="29" t="s">
        <v>190</v>
      </c>
      <c r="AD46" s="19" t="s">
        <v>604</v>
      </c>
      <c r="AI46" s="18" t="s">
        <v>185</v>
      </c>
      <c r="AJ46" s="18" t="s">
        <v>185</v>
      </c>
      <c r="AK46" s="17">
        <v>20230039</v>
      </c>
      <c r="AL46" s="23">
        <v>45072</v>
      </c>
      <c r="AM46" s="20">
        <v>45092</v>
      </c>
      <c r="AN46" s="23">
        <v>45112</v>
      </c>
      <c r="AO46" s="21">
        <v>10250</v>
      </c>
      <c r="AP46" s="21">
        <v>11890</v>
      </c>
      <c r="AS46" s="31" t="s">
        <v>159</v>
      </c>
      <c r="AU46" s="31" t="s">
        <v>160</v>
      </c>
      <c r="AV46" s="18" t="s">
        <v>388</v>
      </c>
      <c r="AW46" s="15"/>
      <c r="AX46" s="20">
        <v>45092</v>
      </c>
      <c r="AY46" s="23">
        <v>45112</v>
      </c>
      <c r="AZ46" s="15" t="s">
        <v>651</v>
      </c>
      <c r="BA46" s="15"/>
      <c r="BB46" s="15" t="s">
        <v>161</v>
      </c>
      <c r="BC46" s="31" t="s">
        <v>162</v>
      </c>
      <c r="BE46" s="22" t="s">
        <v>163</v>
      </c>
      <c r="BG46" s="31" t="s">
        <v>164</v>
      </c>
      <c r="BJ46" s="15" t="s">
        <v>706</v>
      </c>
      <c r="BK46" s="15" t="s">
        <v>707</v>
      </c>
      <c r="BL46" s="31" t="s">
        <v>165</v>
      </c>
      <c r="BM46" s="32">
        <v>45127</v>
      </c>
      <c r="BN46" s="32">
        <v>45107</v>
      </c>
      <c r="BO46" s="31" t="s">
        <v>717</v>
      </c>
    </row>
    <row r="47" spans="1:67" s="29" customFormat="1" ht="13.2" x14ac:dyDescent="0.25">
      <c r="A47" s="15">
        <v>2023</v>
      </c>
      <c r="B47" s="16">
        <v>45017</v>
      </c>
      <c r="C47" s="16">
        <v>45107</v>
      </c>
      <c r="D47" s="22" t="s">
        <v>151</v>
      </c>
      <c r="E47" s="22" t="s">
        <v>205</v>
      </c>
      <c r="F47" s="22" t="s">
        <v>153</v>
      </c>
      <c r="G47" s="17">
        <v>20230040</v>
      </c>
      <c r="H47" s="15" t="s">
        <v>320</v>
      </c>
      <c r="I47" s="15" t="s">
        <v>348</v>
      </c>
      <c r="J47" s="18" t="s">
        <v>389</v>
      </c>
      <c r="K47" s="15">
        <v>40</v>
      </c>
      <c r="L47" s="15"/>
      <c r="M47" s="15"/>
      <c r="N47" s="15"/>
      <c r="O47" s="18" t="s">
        <v>437</v>
      </c>
      <c r="Q47" s="18" t="s">
        <v>476</v>
      </c>
      <c r="R47" s="29" t="s">
        <v>181</v>
      </c>
      <c r="S47" s="15" t="s">
        <v>524</v>
      </c>
      <c r="T47" s="15" t="s">
        <v>525</v>
      </c>
      <c r="U47" s="15" t="s">
        <v>831</v>
      </c>
      <c r="V47" s="22" t="s">
        <v>156</v>
      </c>
      <c r="W47" s="15" t="s">
        <v>567</v>
      </c>
      <c r="X47" s="15">
        <v>1</v>
      </c>
      <c r="Y47" s="15" t="s">
        <v>176</v>
      </c>
      <c r="Z47" s="15">
        <v>15</v>
      </c>
      <c r="AA47" s="15" t="s">
        <v>176</v>
      </c>
      <c r="AB47" s="15">
        <v>9</v>
      </c>
      <c r="AC47" s="33" t="s">
        <v>167</v>
      </c>
      <c r="AD47" s="19" t="s">
        <v>605</v>
      </c>
      <c r="AI47" s="18" t="s">
        <v>623</v>
      </c>
      <c r="AJ47" s="18" t="s">
        <v>623</v>
      </c>
      <c r="AK47" s="17">
        <v>20230040</v>
      </c>
      <c r="AL47" s="23">
        <v>45076</v>
      </c>
      <c r="AM47" s="20">
        <v>45083</v>
      </c>
      <c r="AN47" s="23">
        <v>45097</v>
      </c>
      <c r="AO47" s="21">
        <v>21104</v>
      </c>
      <c r="AP47" s="21">
        <v>24480.639999999999</v>
      </c>
      <c r="AS47" s="31" t="s">
        <v>159</v>
      </c>
      <c r="AU47" s="31" t="s">
        <v>160</v>
      </c>
      <c r="AV47" s="18" t="s">
        <v>389</v>
      </c>
      <c r="AW47" s="15"/>
      <c r="AX47" s="20">
        <v>45083</v>
      </c>
      <c r="AY47" s="23">
        <v>45097</v>
      </c>
      <c r="AZ47" s="15" t="s">
        <v>652</v>
      </c>
      <c r="BA47" s="15"/>
      <c r="BB47" s="15" t="s">
        <v>161</v>
      </c>
      <c r="BC47" s="31" t="s">
        <v>162</v>
      </c>
      <c r="BE47" s="22" t="s">
        <v>163</v>
      </c>
      <c r="BG47" s="31" t="s">
        <v>164</v>
      </c>
      <c r="BJ47" s="15" t="s">
        <v>708</v>
      </c>
      <c r="BK47" s="15" t="s">
        <v>709</v>
      </c>
      <c r="BL47" s="31" t="s">
        <v>165</v>
      </c>
      <c r="BM47" s="32">
        <v>45127</v>
      </c>
      <c r="BN47" s="32">
        <v>45107</v>
      </c>
      <c r="BO47" s="31" t="s">
        <v>717</v>
      </c>
    </row>
    <row r="48" spans="1:67" s="29" customFormat="1" ht="13.2" x14ac:dyDescent="0.25">
      <c r="A48" s="15">
        <v>2023</v>
      </c>
      <c r="B48" s="16">
        <v>45017</v>
      </c>
      <c r="C48" s="16">
        <v>45107</v>
      </c>
      <c r="D48" s="22" t="s">
        <v>151</v>
      </c>
      <c r="E48" s="22" t="s">
        <v>205</v>
      </c>
      <c r="F48" s="22" t="s">
        <v>153</v>
      </c>
      <c r="G48" s="17">
        <v>20230041</v>
      </c>
      <c r="H48" s="15" t="s">
        <v>320</v>
      </c>
      <c r="I48" s="15" t="s">
        <v>349</v>
      </c>
      <c r="J48" s="18" t="s">
        <v>390</v>
      </c>
      <c r="K48" s="15">
        <v>41</v>
      </c>
      <c r="L48" s="15"/>
      <c r="M48" s="15"/>
      <c r="N48" s="15"/>
      <c r="O48" s="18" t="s">
        <v>433</v>
      </c>
      <c r="Q48" s="18" t="s">
        <v>473</v>
      </c>
      <c r="R48" s="29" t="s">
        <v>155</v>
      </c>
      <c r="S48" s="15" t="s">
        <v>518</v>
      </c>
      <c r="T48" s="15">
        <v>84</v>
      </c>
      <c r="U48" s="15" t="s">
        <v>831</v>
      </c>
      <c r="V48" s="22" t="s">
        <v>156</v>
      </c>
      <c r="W48" s="15" t="s">
        <v>562</v>
      </c>
      <c r="X48" s="15">
        <v>1</v>
      </c>
      <c r="Y48" s="15" t="s">
        <v>563</v>
      </c>
      <c r="Z48" s="15">
        <v>6</v>
      </c>
      <c r="AA48" s="15" t="s">
        <v>563</v>
      </c>
      <c r="AB48" s="15">
        <v>9</v>
      </c>
      <c r="AC48" s="33" t="s">
        <v>167</v>
      </c>
      <c r="AD48" s="19" t="s">
        <v>601</v>
      </c>
      <c r="AI48" s="18" t="s">
        <v>170</v>
      </c>
      <c r="AJ48" s="18" t="s">
        <v>170</v>
      </c>
      <c r="AK48" s="17">
        <v>20230041</v>
      </c>
      <c r="AL48" s="23">
        <v>45084</v>
      </c>
      <c r="AM48" s="20">
        <v>45089</v>
      </c>
      <c r="AN48" s="20">
        <v>45098</v>
      </c>
      <c r="AO48" s="21">
        <v>51680</v>
      </c>
      <c r="AP48" s="21">
        <v>59948.800000000003</v>
      </c>
      <c r="AS48" s="31" t="s">
        <v>159</v>
      </c>
      <c r="AU48" s="31" t="s">
        <v>160</v>
      </c>
      <c r="AV48" s="18" t="s">
        <v>390</v>
      </c>
      <c r="AW48" s="15"/>
      <c r="AX48" s="20">
        <v>45089</v>
      </c>
      <c r="AY48" s="20">
        <v>45098</v>
      </c>
      <c r="AZ48" s="15" t="s">
        <v>653</v>
      </c>
      <c r="BA48" s="15"/>
      <c r="BB48" s="15" t="s">
        <v>161</v>
      </c>
      <c r="BC48" s="31" t="s">
        <v>162</v>
      </c>
      <c r="BE48" s="22" t="s">
        <v>163</v>
      </c>
      <c r="BG48" s="31" t="s">
        <v>164</v>
      </c>
      <c r="BJ48" s="15" t="s">
        <v>710</v>
      </c>
      <c r="BK48" s="15" t="s">
        <v>711</v>
      </c>
      <c r="BL48" s="31" t="s">
        <v>165</v>
      </c>
      <c r="BM48" s="32">
        <v>45127</v>
      </c>
      <c r="BN48" s="32">
        <v>45107</v>
      </c>
      <c r="BO48" s="31" t="s">
        <v>717</v>
      </c>
    </row>
    <row r="49" spans="1:67" s="29" customFormat="1" ht="13.2" x14ac:dyDescent="0.25">
      <c r="A49" s="15">
        <v>2023</v>
      </c>
      <c r="B49" s="16">
        <v>45017</v>
      </c>
      <c r="C49" s="16">
        <v>45107</v>
      </c>
      <c r="D49" s="22" t="s">
        <v>151</v>
      </c>
      <c r="E49" s="22" t="s">
        <v>205</v>
      </c>
      <c r="F49" s="22" t="s">
        <v>153</v>
      </c>
      <c r="G49" s="17">
        <v>20230042</v>
      </c>
      <c r="H49" s="15" t="s">
        <v>320</v>
      </c>
      <c r="I49" s="15" t="s">
        <v>350</v>
      </c>
      <c r="J49" s="18" t="s">
        <v>391</v>
      </c>
      <c r="K49" s="15">
        <v>42</v>
      </c>
      <c r="L49" s="15"/>
      <c r="M49" s="15"/>
      <c r="N49" s="15"/>
      <c r="O49" s="18" t="s">
        <v>405</v>
      </c>
      <c r="Q49" s="18" t="s">
        <v>457</v>
      </c>
      <c r="R49" s="29" t="s">
        <v>155</v>
      </c>
      <c r="S49" s="15" t="s">
        <v>526</v>
      </c>
      <c r="T49" s="15">
        <v>126</v>
      </c>
      <c r="U49" s="15">
        <v>6</v>
      </c>
      <c r="V49" s="22" t="s">
        <v>156</v>
      </c>
      <c r="W49" s="15" t="s">
        <v>543</v>
      </c>
      <c r="X49" s="15">
        <v>1</v>
      </c>
      <c r="Y49" s="15" t="s">
        <v>187</v>
      </c>
      <c r="Z49" s="15">
        <v>14</v>
      </c>
      <c r="AA49" s="15" t="s">
        <v>187</v>
      </c>
      <c r="AB49" s="15">
        <v>9</v>
      </c>
      <c r="AC49" s="33" t="s">
        <v>167</v>
      </c>
      <c r="AD49" s="19" t="s">
        <v>585</v>
      </c>
      <c r="AI49" s="18" t="s">
        <v>158</v>
      </c>
      <c r="AJ49" s="18" t="s">
        <v>158</v>
      </c>
      <c r="AK49" s="17">
        <v>20230042</v>
      </c>
      <c r="AL49" s="23">
        <v>45084</v>
      </c>
      <c r="AM49" s="20">
        <v>45092</v>
      </c>
      <c r="AN49" s="20">
        <v>45099</v>
      </c>
      <c r="AO49" s="21">
        <v>29000</v>
      </c>
      <c r="AP49" s="21">
        <v>33640</v>
      </c>
      <c r="AS49" s="31" t="s">
        <v>159</v>
      </c>
      <c r="AU49" s="31" t="s">
        <v>160</v>
      </c>
      <c r="AV49" s="18" t="s">
        <v>391</v>
      </c>
      <c r="AW49" s="15"/>
      <c r="AX49" s="20">
        <v>45092</v>
      </c>
      <c r="AY49" s="20">
        <v>45099</v>
      </c>
      <c r="AZ49" s="15" t="s">
        <v>654</v>
      </c>
      <c r="BA49" s="15"/>
      <c r="BB49" s="15" t="s">
        <v>161</v>
      </c>
      <c r="BC49" s="31" t="s">
        <v>162</v>
      </c>
      <c r="BE49" s="22" t="s">
        <v>163</v>
      </c>
      <c r="BG49" s="31" t="s">
        <v>164</v>
      </c>
      <c r="BJ49" s="15" t="s">
        <v>712</v>
      </c>
      <c r="BK49" s="15" t="s">
        <v>713</v>
      </c>
      <c r="BL49" s="31" t="s">
        <v>165</v>
      </c>
      <c r="BM49" s="32">
        <v>45127</v>
      </c>
      <c r="BN49" s="32">
        <v>45107</v>
      </c>
      <c r="BO49" s="31" t="s">
        <v>717</v>
      </c>
    </row>
    <row r="50" spans="1:67" s="29" customFormat="1" ht="13.2" x14ac:dyDescent="0.25">
      <c r="A50" s="15">
        <v>2023</v>
      </c>
      <c r="B50" s="16">
        <v>45017</v>
      </c>
      <c r="C50" s="16">
        <v>45107</v>
      </c>
      <c r="D50" s="22" t="s">
        <v>151</v>
      </c>
      <c r="E50" s="22" t="s">
        <v>205</v>
      </c>
      <c r="F50" s="22" t="s">
        <v>153</v>
      </c>
      <c r="G50" s="17">
        <v>20230043</v>
      </c>
      <c r="H50" s="15" t="s">
        <v>320</v>
      </c>
      <c r="I50" s="15" t="s">
        <v>351</v>
      </c>
      <c r="J50" s="18" t="s">
        <v>392</v>
      </c>
      <c r="K50" s="15">
        <v>43</v>
      </c>
      <c r="L50" s="15" t="s">
        <v>828</v>
      </c>
      <c r="M50" s="15" t="s">
        <v>822</v>
      </c>
      <c r="N50" s="15" t="s">
        <v>829</v>
      </c>
      <c r="O50" s="18"/>
      <c r="P50" s="15" t="s">
        <v>154</v>
      </c>
      <c r="Q50" s="18" t="s">
        <v>477</v>
      </c>
      <c r="R50" s="29" t="s">
        <v>155</v>
      </c>
      <c r="S50" s="15" t="s">
        <v>527</v>
      </c>
      <c r="T50" s="15" t="s">
        <v>528</v>
      </c>
      <c r="U50" s="15" t="s">
        <v>529</v>
      </c>
      <c r="V50" s="22" t="s">
        <v>156</v>
      </c>
      <c r="W50" s="15" t="s">
        <v>568</v>
      </c>
      <c r="X50" s="15">
        <v>1</v>
      </c>
      <c r="Y50" s="15" t="s">
        <v>177</v>
      </c>
      <c r="Z50" s="15">
        <v>7</v>
      </c>
      <c r="AA50" s="15" t="s">
        <v>177</v>
      </c>
      <c r="AB50" s="15">
        <v>9</v>
      </c>
      <c r="AC50" s="33" t="s">
        <v>167</v>
      </c>
      <c r="AD50" s="19" t="s">
        <v>606</v>
      </c>
      <c r="AI50" s="18" t="s">
        <v>158</v>
      </c>
      <c r="AJ50" s="18" t="s">
        <v>158</v>
      </c>
      <c r="AK50" s="17">
        <v>20230043</v>
      </c>
      <c r="AL50" s="23">
        <v>45086</v>
      </c>
      <c r="AM50" s="20">
        <v>45092</v>
      </c>
      <c r="AN50" s="20">
        <v>45099</v>
      </c>
      <c r="AO50" s="21">
        <v>71760</v>
      </c>
      <c r="AP50" s="21">
        <v>83241.600000000006</v>
      </c>
      <c r="AS50" s="31" t="s">
        <v>159</v>
      </c>
      <c r="AU50" s="31" t="s">
        <v>160</v>
      </c>
      <c r="AV50" s="18" t="s">
        <v>392</v>
      </c>
      <c r="AW50" s="15"/>
      <c r="AX50" s="20">
        <v>45092</v>
      </c>
      <c r="AY50" s="20">
        <v>45099</v>
      </c>
      <c r="AZ50" s="15" t="s">
        <v>655</v>
      </c>
      <c r="BA50" s="15"/>
      <c r="BB50" s="15" t="s">
        <v>161</v>
      </c>
      <c r="BC50" s="31" t="s">
        <v>162</v>
      </c>
      <c r="BE50" s="22" t="s">
        <v>163</v>
      </c>
      <c r="BG50" s="31" t="s">
        <v>164</v>
      </c>
      <c r="BJ50" s="15" t="s">
        <v>714</v>
      </c>
      <c r="BK50" s="15" t="s">
        <v>715</v>
      </c>
      <c r="BL50" s="31" t="s">
        <v>165</v>
      </c>
      <c r="BM50" s="32">
        <v>45127</v>
      </c>
      <c r="BN50" s="32">
        <v>45107</v>
      </c>
      <c r="BO50" s="29" t="s">
        <v>716</v>
      </c>
    </row>
    <row r="51" spans="1:67" s="29" customFormat="1" ht="13.2" x14ac:dyDescent="0.25">
      <c r="A51" s="15">
        <v>2023</v>
      </c>
      <c r="B51" s="16">
        <v>45017</v>
      </c>
      <c r="C51" s="16">
        <v>45107</v>
      </c>
      <c r="D51" s="22" t="s">
        <v>151</v>
      </c>
      <c r="E51" s="22" t="s">
        <v>205</v>
      </c>
      <c r="F51" s="22" t="s">
        <v>153</v>
      </c>
      <c r="G51" s="17">
        <v>20230044</v>
      </c>
      <c r="H51" s="15" t="s">
        <v>320</v>
      </c>
      <c r="I51" s="15" t="s">
        <v>352</v>
      </c>
      <c r="J51" s="15" t="s">
        <v>393</v>
      </c>
      <c r="K51" s="15">
        <v>44</v>
      </c>
      <c r="L51" s="15"/>
      <c r="M51" s="15"/>
      <c r="N51" s="15"/>
      <c r="O51" s="15" t="s">
        <v>440</v>
      </c>
      <c r="Q51" s="15" t="s">
        <v>478</v>
      </c>
      <c r="R51" s="29" t="s">
        <v>181</v>
      </c>
      <c r="S51" s="15" t="s">
        <v>490</v>
      </c>
      <c r="T51" s="15">
        <v>1677</v>
      </c>
      <c r="U51" s="15" t="s">
        <v>530</v>
      </c>
      <c r="V51" s="22" t="s">
        <v>156</v>
      </c>
      <c r="W51" s="15" t="s">
        <v>569</v>
      </c>
      <c r="X51" s="15">
        <v>1</v>
      </c>
      <c r="Y51" s="15" t="s">
        <v>554</v>
      </c>
      <c r="Z51" s="15">
        <v>10</v>
      </c>
      <c r="AA51" s="15" t="s">
        <v>554</v>
      </c>
      <c r="AB51" s="15">
        <v>9</v>
      </c>
      <c r="AC51" s="33" t="s">
        <v>167</v>
      </c>
      <c r="AD51" s="19" t="s">
        <v>607</v>
      </c>
      <c r="AI51" s="18" t="s">
        <v>158</v>
      </c>
      <c r="AJ51" s="18" t="s">
        <v>158</v>
      </c>
      <c r="AK51" s="17">
        <v>20230044</v>
      </c>
      <c r="AL51" s="20">
        <v>45029</v>
      </c>
      <c r="AM51" s="23">
        <v>45104</v>
      </c>
      <c r="AN51" s="23">
        <v>45132</v>
      </c>
      <c r="AO51" s="21">
        <v>21504.5</v>
      </c>
      <c r="AP51" s="21">
        <v>24941.74</v>
      </c>
      <c r="AS51" s="31" t="s">
        <v>159</v>
      </c>
      <c r="AU51" s="31" t="s">
        <v>160</v>
      </c>
      <c r="AV51" s="15" t="s">
        <v>393</v>
      </c>
      <c r="AW51" s="15"/>
      <c r="AX51" s="23">
        <v>45104</v>
      </c>
      <c r="AY51" s="23">
        <v>45132</v>
      </c>
      <c r="AZ51" s="15" t="s">
        <v>721</v>
      </c>
      <c r="BB51" s="15" t="s">
        <v>161</v>
      </c>
      <c r="BC51" s="31" t="s">
        <v>162</v>
      </c>
      <c r="BE51" s="22" t="s">
        <v>163</v>
      </c>
      <c r="BG51" s="31" t="s">
        <v>164</v>
      </c>
      <c r="BL51" s="31" t="s">
        <v>165</v>
      </c>
      <c r="BM51" s="32">
        <v>45127</v>
      </c>
      <c r="BN51" s="32">
        <v>45107</v>
      </c>
      <c r="BO51" s="29" t="s">
        <v>738</v>
      </c>
    </row>
    <row r="52" spans="1:67" s="29" customFormat="1" ht="13.2" x14ac:dyDescent="0.25">
      <c r="A52" s="24">
        <v>2023</v>
      </c>
      <c r="B52" s="25">
        <v>45017</v>
      </c>
      <c r="C52" s="25">
        <v>45107</v>
      </c>
      <c r="D52" s="22" t="s">
        <v>151</v>
      </c>
      <c r="E52" s="22" t="s">
        <v>205</v>
      </c>
      <c r="F52" s="22" t="s">
        <v>153</v>
      </c>
      <c r="G52" s="26">
        <v>20230045</v>
      </c>
      <c r="H52" s="15" t="s">
        <v>320</v>
      </c>
      <c r="I52" s="15" t="s">
        <v>353</v>
      </c>
      <c r="J52" s="24" t="s">
        <v>394</v>
      </c>
      <c r="K52" s="24">
        <v>45</v>
      </c>
      <c r="L52" s="24"/>
      <c r="M52" s="24"/>
      <c r="N52" s="24"/>
      <c r="O52" s="24" t="s">
        <v>441</v>
      </c>
      <c r="Q52" s="24" t="s">
        <v>197</v>
      </c>
      <c r="R52" s="34" t="s">
        <v>155</v>
      </c>
      <c r="S52" s="24" t="s">
        <v>198</v>
      </c>
      <c r="T52" s="24">
        <v>16</v>
      </c>
      <c r="U52" s="15" t="s">
        <v>831</v>
      </c>
      <c r="V52" s="22" t="s">
        <v>156</v>
      </c>
      <c r="W52" s="24" t="s">
        <v>199</v>
      </c>
      <c r="X52" s="24">
        <v>1</v>
      </c>
      <c r="Y52" s="24" t="s">
        <v>176</v>
      </c>
      <c r="Z52" s="24">
        <v>15</v>
      </c>
      <c r="AA52" s="24" t="s">
        <v>176</v>
      </c>
      <c r="AB52" s="24">
        <v>9</v>
      </c>
      <c r="AC52" s="33" t="s">
        <v>167</v>
      </c>
      <c r="AD52" s="27" t="s">
        <v>608</v>
      </c>
      <c r="AI52" s="28" t="s">
        <v>158</v>
      </c>
      <c r="AJ52" s="28" t="s">
        <v>158</v>
      </c>
      <c r="AK52" s="26">
        <v>20230045</v>
      </c>
      <c r="AL52" s="20">
        <v>45029</v>
      </c>
      <c r="AM52" s="35">
        <v>45099</v>
      </c>
      <c r="AN52" s="35">
        <v>45159</v>
      </c>
      <c r="AO52" s="36">
        <v>11147.78</v>
      </c>
      <c r="AP52" s="36">
        <v>12931.43</v>
      </c>
      <c r="AS52" s="33" t="s">
        <v>159</v>
      </c>
      <c r="AU52" s="33" t="s">
        <v>160</v>
      </c>
      <c r="AV52" s="24" t="s">
        <v>394</v>
      </c>
      <c r="AW52" s="24"/>
      <c r="AX52" s="35">
        <v>45099</v>
      </c>
      <c r="AY52" s="35">
        <v>45159</v>
      </c>
      <c r="AZ52" s="29" t="s">
        <v>722</v>
      </c>
      <c r="BB52" s="24" t="s">
        <v>161</v>
      </c>
      <c r="BC52" s="33" t="s">
        <v>162</v>
      </c>
      <c r="BE52" s="22" t="s">
        <v>163</v>
      </c>
      <c r="BG52" s="33" t="s">
        <v>164</v>
      </c>
      <c r="BL52" s="33" t="s">
        <v>165</v>
      </c>
      <c r="BM52" s="32">
        <v>45127</v>
      </c>
      <c r="BN52" s="32">
        <v>45107</v>
      </c>
      <c r="BO52" s="33" t="s">
        <v>738</v>
      </c>
    </row>
    <row r="53" spans="1:67" s="29" customFormat="1" ht="13.2" x14ac:dyDescent="0.25">
      <c r="A53" s="24">
        <v>2023</v>
      </c>
      <c r="B53" s="25">
        <v>45017</v>
      </c>
      <c r="C53" s="25">
        <v>45107</v>
      </c>
      <c r="D53" s="22" t="s">
        <v>151</v>
      </c>
      <c r="E53" s="22" t="s">
        <v>205</v>
      </c>
      <c r="F53" s="22" t="s">
        <v>153</v>
      </c>
      <c r="G53" s="26">
        <v>20230046</v>
      </c>
      <c r="H53" s="15" t="s">
        <v>320</v>
      </c>
      <c r="I53" s="24" t="s">
        <v>354</v>
      </c>
      <c r="J53" s="24" t="s">
        <v>395</v>
      </c>
      <c r="K53" s="24">
        <v>46</v>
      </c>
      <c r="L53" s="24"/>
      <c r="M53" s="24"/>
      <c r="N53" s="24"/>
      <c r="O53" s="24" t="s">
        <v>442</v>
      </c>
      <c r="Q53" s="24" t="s">
        <v>479</v>
      </c>
      <c r="R53" s="34" t="s">
        <v>155</v>
      </c>
      <c r="S53" s="24" t="s">
        <v>531</v>
      </c>
      <c r="T53" s="24">
        <v>166</v>
      </c>
      <c r="U53" s="24" t="s">
        <v>532</v>
      </c>
      <c r="V53" s="22" t="s">
        <v>156</v>
      </c>
      <c r="W53" s="24" t="s">
        <v>570</v>
      </c>
      <c r="X53" s="24">
        <v>1</v>
      </c>
      <c r="Y53" s="24" t="s">
        <v>201</v>
      </c>
      <c r="Z53" s="24">
        <v>39</v>
      </c>
      <c r="AA53" s="24" t="s">
        <v>201</v>
      </c>
      <c r="AB53" s="24">
        <v>14</v>
      </c>
      <c r="AC53" s="29" t="s">
        <v>190</v>
      </c>
      <c r="AD53" s="27" t="s">
        <v>609</v>
      </c>
      <c r="AI53" s="28" t="s">
        <v>158</v>
      </c>
      <c r="AJ53" s="28" t="s">
        <v>158</v>
      </c>
      <c r="AK53" s="26">
        <v>20230046</v>
      </c>
      <c r="AL53" s="20">
        <v>45029</v>
      </c>
      <c r="AM53" s="35">
        <v>45103</v>
      </c>
      <c r="AN53" s="35">
        <v>45163</v>
      </c>
      <c r="AO53" s="36">
        <v>280632</v>
      </c>
      <c r="AP53" s="36">
        <v>325533.12</v>
      </c>
      <c r="AS53" s="33" t="s">
        <v>159</v>
      </c>
      <c r="AU53" s="33" t="s">
        <v>160</v>
      </c>
      <c r="AV53" s="24" t="s">
        <v>395</v>
      </c>
      <c r="AW53" s="24"/>
      <c r="AX53" s="35">
        <v>45103</v>
      </c>
      <c r="AY53" s="35">
        <v>45163</v>
      </c>
      <c r="AZ53" s="29" t="s">
        <v>723</v>
      </c>
      <c r="BB53" s="24" t="s">
        <v>161</v>
      </c>
      <c r="BC53" s="33" t="s">
        <v>162</v>
      </c>
      <c r="BE53" s="22" t="s">
        <v>163</v>
      </c>
      <c r="BG53" s="33" t="s">
        <v>164</v>
      </c>
      <c r="BL53" s="33" t="s">
        <v>165</v>
      </c>
      <c r="BM53" s="32">
        <v>45127</v>
      </c>
      <c r="BN53" s="32">
        <v>45107</v>
      </c>
      <c r="BO53" s="33" t="s">
        <v>738</v>
      </c>
    </row>
    <row r="54" spans="1:67" s="29" customFormat="1" ht="13.2" x14ac:dyDescent="0.25">
      <c r="A54" s="24">
        <v>2023</v>
      </c>
      <c r="B54" s="25">
        <v>45017</v>
      </c>
      <c r="C54" s="25">
        <v>45107</v>
      </c>
      <c r="D54" s="22" t="s">
        <v>151</v>
      </c>
      <c r="E54" s="22" t="s">
        <v>205</v>
      </c>
      <c r="F54" s="22" t="s">
        <v>153</v>
      </c>
      <c r="G54" s="26">
        <v>20230047</v>
      </c>
      <c r="H54" s="15" t="s">
        <v>320</v>
      </c>
      <c r="I54" s="24" t="s">
        <v>355</v>
      </c>
      <c r="J54" s="18" t="s">
        <v>396</v>
      </c>
      <c r="K54" s="24">
        <v>47</v>
      </c>
      <c r="L54" s="24"/>
      <c r="M54" s="24"/>
      <c r="N54" s="24"/>
      <c r="O54" s="24" t="s">
        <v>443</v>
      </c>
      <c r="Q54" s="24" t="s">
        <v>480</v>
      </c>
      <c r="R54" s="34" t="s">
        <v>181</v>
      </c>
      <c r="S54" s="24" t="s">
        <v>533</v>
      </c>
      <c r="T54" s="24">
        <v>2185</v>
      </c>
      <c r="U54" s="15" t="s">
        <v>831</v>
      </c>
      <c r="V54" s="22" t="s">
        <v>156</v>
      </c>
      <c r="W54" s="24" t="s">
        <v>571</v>
      </c>
      <c r="X54" s="24">
        <v>1</v>
      </c>
      <c r="Y54" s="24" t="s">
        <v>572</v>
      </c>
      <c r="Z54" s="24">
        <v>3</v>
      </c>
      <c r="AA54" s="24" t="s">
        <v>572</v>
      </c>
      <c r="AB54" s="24">
        <v>9</v>
      </c>
      <c r="AC54" s="33" t="s">
        <v>167</v>
      </c>
      <c r="AD54" s="27" t="s">
        <v>610</v>
      </c>
      <c r="AI54" s="28" t="s">
        <v>158</v>
      </c>
      <c r="AJ54" s="28" t="s">
        <v>158</v>
      </c>
      <c r="AK54" s="26">
        <v>20230047</v>
      </c>
      <c r="AL54" s="20">
        <v>45071</v>
      </c>
      <c r="AM54" s="35">
        <v>45113</v>
      </c>
      <c r="AN54" s="35">
        <v>45155</v>
      </c>
      <c r="AO54" s="24">
        <v>22000</v>
      </c>
      <c r="AP54" s="24">
        <v>25520</v>
      </c>
      <c r="AS54" s="33" t="s">
        <v>159</v>
      </c>
      <c r="AU54" s="33" t="s">
        <v>160</v>
      </c>
      <c r="AV54" s="18" t="s">
        <v>396</v>
      </c>
      <c r="AW54" s="24"/>
      <c r="AX54" s="35">
        <v>45113</v>
      </c>
      <c r="AY54" s="35">
        <v>45155</v>
      </c>
      <c r="AZ54" s="29" t="s">
        <v>724</v>
      </c>
      <c r="BB54" s="24" t="s">
        <v>161</v>
      </c>
      <c r="BC54" s="33" t="s">
        <v>162</v>
      </c>
      <c r="BE54" s="22" t="s">
        <v>163</v>
      </c>
      <c r="BG54" s="33" t="s">
        <v>164</v>
      </c>
      <c r="BL54" s="33" t="s">
        <v>165</v>
      </c>
      <c r="BM54" s="32">
        <v>45127</v>
      </c>
      <c r="BN54" s="32">
        <v>45107</v>
      </c>
      <c r="BO54" s="33" t="s">
        <v>738</v>
      </c>
    </row>
    <row r="55" spans="1:67" s="29" customFormat="1" ht="13.2" x14ac:dyDescent="0.25">
      <c r="A55" s="24">
        <v>2023</v>
      </c>
      <c r="B55" s="25">
        <v>45017</v>
      </c>
      <c r="C55" s="25">
        <v>45107</v>
      </c>
      <c r="D55" s="22" t="s">
        <v>151</v>
      </c>
      <c r="E55" s="22" t="s">
        <v>205</v>
      </c>
      <c r="F55" s="22" t="s">
        <v>153</v>
      </c>
      <c r="G55" s="26">
        <v>20230048</v>
      </c>
      <c r="H55" s="15" t="s">
        <v>320</v>
      </c>
      <c r="I55" s="24" t="s">
        <v>356</v>
      </c>
      <c r="J55" s="18" t="s">
        <v>397</v>
      </c>
      <c r="K55" s="24">
        <v>48</v>
      </c>
      <c r="L55" s="24"/>
      <c r="M55" s="24"/>
      <c r="N55" s="24"/>
      <c r="O55" s="24" t="s">
        <v>444</v>
      </c>
      <c r="Q55" s="24" t="s">
        <v>481</v>
      </c>
      <c r="R55" s="34" t="s">
        <v>181</v>
      </c>
      <c r="S55" s="24" t="s">
        <v>196</v>
      </c>
      <c r="T55" s="24">
        <v>630</v>
      </c>
      <c r="U55" s="15" t="s">
        <v>831</v>
      </c>
      <c r="V55" s="22" t="s">
        <v>156</v>
      </c>
      <c r="W55" s="24" t="s">
        <v>573</v>
      </c>
      <c r="X55" s="24">
        <v>1</v>
      </c>
      <c r="Y55" s="24" t="s">
        <v>554</v>
      </c>
      <c r="Z55" s="24">
        <v>10</v>
      </c>
      <c r="AA55" s="24" t="s">
        <v>554</v>
      </c>
      <c r="AB55" s="24">
        <v>9</v>
      </c>
      <c r="AC55" s="33" t="s">
        <v>167</v>
      </c>
      <c r="AD55" s="27" t="s">
        <v>611</v>
      </c>
      <c r="AI55" s="28" t="s">
        <v>158</v>
      </c>
      <c r="AJ55" s="28" t="s">
        <v>158</v>
      </c>
      <c r="AK55" s="26">
        <v>20230048</v>
      </c>
      <c r="AL55" s="20">
        <v>45071</v>
      </c>
      <c r="AM55" s="35">
        <v>45107</v>
      </c>
      <c r="AN55" s="35">
        <v>45163</v>
      </c>
      <c r="AO55" s="36">
        <v>78706.81</v>
      </c>
      <c r="AP55" s="36">
        <v>91299.91</v>
      </c>
      <c r="AS55" s="33" t="s">
        <v>159</v>
      </c>
      <c r="AU55" s="33" t="s">
        <v>160</v>
      </c>
      <c r="AV55" s="18" t="s">
        <v>397</v>
      </c>
      <c r="AW55" s="24"/>
      <c r="AX55" s="35">
        <v>45107</v>
      </c>
      <c r="AY55" s="35">
        <v>45163</v>
      </c>
      <c r="AZ55" s="29" t="s">
        <v>725</v>
      </c>
      <c r="BB55" s="24" t="s">
        <v>161</v>
      </c>
      <c r="BC55" s="33" t="s">
        <v>162</v>
      </c>
      <c r="BE55" s="22" t="s">
        <v>163</v>
      </c>
      <c r="BG55" s="33" t="s">
        <v>164</v>
      </c>
      <c r="BL55" s="33" t="s">
        <v>165</v>
      </c>
      <c r="BM55" s="32">
        <v>45127</v>
      </c>
      <c r="BN55" s="32">
        <v>45107</v>
      </c>
      <c r="BO55" s="33" t="s">
        <v>738</v>
      </c>
    </row>
    <row r="56" spans="1:67" s="29" customFormat="1" ht="13.2" x14ac:dyDescent="0.25">
      <c r="A56" s="24">
        <v>2023</v>
      </c>
      <c r="B56" s="25">
        <v>45017</v>
      </c>
      <c r="C56" s="25">
        <v>45107</v>
      </c>
      <c r="D56" s="22" t="s">
        <v>151</v>
      </c>
      <c r="E56" s="22" t="s">
        <v>205</v>
      </c>
      <c r="F56" s="22" t="s">
        <v>153</v>
      </c>
      <c r="G56" s="26">
        <v>20230049</v>
      </c>
      <c r="H56" s="15" t="s">
        <v>320</v>
      </c>
      <c r="I56" s="15" t="s">
        <v>357</v>
      </c>
      <c r="J56" s="18" t="s">
        <v>398</v>
      </c>
      <c r="K56" s="24">
        <v>49</v>
      </c>
      <c r="L56" s="24"/>
      <c r="M56" s="24"/>
      <c r="N56" s="24"/>
      <c r="O56" s="24" t="s">
        <v>445</v>
      </c>
      <c r="Q56" s="24" t="s">
        <v>482</v>
      </c>
      <c r="R56" s="34" t="s">
        <v>155</v>
      </c>
      <c r="S56" s="24" t="s">
        <v>534</v>
      </c>
      <c r="T56" s="24">
        <v>193</v>
      </c>
      <c r="U56" s="24">
        <v>202</v>
      </c>
      <c r="V56" s="22" t="s">
        <v>156</v>
      </c>
      <c r="W56" s="24" t="s">
        <v>574</v>
      </c>
      <c r="X56" s="24">
        <v>1</v>
      </c>
      <c r="Y56" s="24" t="s">
        <v>176</v>
      </c>
      <c r="Z56" s="24">
        <v>15</v>
      </c>
      <c r="AA56" s="24" t="s">
        <v>176</v>
      </c>
      <c r="AB56" s="24">
        <v>9</v>
      </c>
      <c r="AC56" s="33" t="s">
        <v>167</v>
      </c>
      <c r="AD56" s="27" t="s">
        <v>612</v>
      </c>
      <c r="AI56" s="28" t="s">
        <v>158</v>
      </c>
      <c r="AJ56" s="28" t="s">
        <v>158</v>
      </c>
      <c r="AK56" s="26">
        <v>20230049</v>
      </c>
      <c r="AL56" s="20">
        <v>45071</v>
      </c>
      <c r="AM56" s="35">
        <v>45103</v>
      </c>
      <c r="AN56" s="35">
        <v>45133</v>
      </c>
      <c r="AO56" s="36">
        <v>104424.1</v>
      </c>
      <c r="AP56" s="36">
        <v>121131.96</v>
      </c>
      <c r="AS56" s="33" t="s">
        <v>159</v>
      </c>
      <c r="AU56" s="33" t="s">
        <v>160</v>
      </c>
      <c r="AV56" s="18" t="s">
        <v>398</v>
      </c>
      <c r="AW56" s="24"/>
      <c r="AX56" s="35">
        <v>45103</v>
      </c>
      <c r="AY56" s="35">
        <v>45133</v>
      </c>
      <c r="AZ56" s="29" t="s">
        <v>726</v>
      </c>
      <c r="BB56" s="24" t="s">
        <v>161</v>
      </c>
      <c r="BC56" s="33" t="s">
        <v>162</v>
      </c>
      <c r="BE56" s="22" t="s">
        <v>163</v>
      </c>
      <c r="BG56" s="33" t="s">
        <v>164</v>
      </c>
      <c r="BL56" s="33" t="s">
        <v>165</v>
      </c>
      <c r="BM56" s="32">
        <v>45127</v>
      </c>
      <c r="BN56" s="32">
        <v>45107</v>
      </c>
      <c r="BO56" s="33" t="s">
        <v>738</v>
      </c>
    </row>
    <row r="57" spans="1:67" s="29" customFormat="1" ht="13.2" x14ac:dyDescent="0.25">
      <c r="A57" s="24">
        <v>2023</v>
      </c>
      <c r="B57" s="25">
        <v>45017</v>
      </c>
      <c r="C57" s="25">
        <v>45107</v>
      </c>
      <c r="D57" s="22" t="s">
        <v>151</v>
      </c>
      <c r="E57" s="22" t="s">
        <v>205</v>
      </c>
      <c r="F57" s="22" t="s">
        <v>153</v>
      </c>
      <c r="G57" s="26">
        <v>20230050</v>
      </c>
      <c r="H57" s="15" t="s">
        <v>320</v>
      </c>
      <c r="I57" s="15" t="s">
        <v>718</v>
      </c>
      <c r="J57" s="24" t="s">
        <v>399</v>
      </c>
      <c r="K57" s="24">
        <v>50</v>
      </c>
      <c r="L57" s="24"/>
      <c r="M57" s="24"/>
      <c r="N57" s="24"/>
      <c r="O57" s="24" t="s">
        <v>446</v>
      </c>
      <c r="Q57" s="24" t="s">
        <v>483</v>
      </c>
      <c r="R57" s="34" t="s">
        <v>155</v>
      </c>
      <c r="S57" s="24" t="s">
        <v>266</v>
      </c>
      <c r="T57" s="24">
        <v>174</v>
      </c>
      <c r="U57" s="24" t="s">
        <v>535</v>
      </c>
      <c r="V57" s="22" t="s">
        <v>156</v>
      </c>
      <c r="W57" s="24" t="s">
        <v>575</v>
      </c>
      <c r="X57" s="24">
        <v>1</v>
      </c>
      <c r="Y57" s="24" t="s">
        <v>176</v>
      </c>
      <c r="Z57" s="24">
        <v>15</v>
      </c>
      <c r="AA57" s="24" t="s">
        <v>176</v>
      </c>
      <c r="AB57" s="24">
        <v>9</v>
      </c>
      <c r="AC57" s="33" t="s">
        <v>167</v>
      </c>
      <c r="AD57" s="27" t="s">
        <v>613</v>
      </c>
      <c r="AI57" s="24" t="s">
        <v>622</v>
      </c>
      <c r="AJ57" s="24" t="s">
        <v>622</v>
      </c>
      <c r="AK57" s="26">
        <v>20230050</v>
      </c>
      <c r="AL57" s="20">
        <v>45069</v>
      </c>
      <c r="AM57" s="35">
        <v>45117</v>
      </c>
      <c r="AN57" s="35">
        <v>45173</v>
      </c>
      <c r="AO57" s="36">
        <v>149990</v>
      </c>
      <c r="AP57" s="36">
        <v>173988.4</v>
      </c>
      <c r="AS57" s="33" t="s">
        <v>159</v>
      </c>
      <c r="AU57" s="33" t="s">
        <v>160</v>
      </c>
      <c r="AV57" s="24" t="s">
        <v>399</v>
      </c>
      <c r="AW57" s="24"/>
      <c r="AX57" s="35">
        <v>45117</v>
      </c>
      <c r="AY57" s="35">
        <v>45173</v>
      </c>
      <c r="AZ57" s="29" t="s">
        <v>727</v>
      </c>
      <c r="BB57" s="24" t="s">
        <v>161</v>
      </c>
      <c r="BC57" s="33" t="s">
        <v>162</v>
      </c>
      <c r="BE57" s="22" t="s">
        <v>163</v>
      </c>
      <c r="BG57" s="33" t="s">
        <v>164</v>
      </c>
      <c r="BL57" s="33" t="s">
        <v>165</v>
      </c>
      <c r="BM57" s="32">
        <v>45127</v>
      </c>
      <c r="BN57" s="32">
        <v>45107</v>
      </c>
      <c r="BO57" s="33" t="s">
        <v>738</v>
      </c>
    </row>
    <row r="58" spans="1:67" s="29" customFormat="1" ht="13.2" x14ac:dyDescent="0.25">
      <c r="A58" s="24">
        <v>2023</v>
      </c>
      <c r="B58" s="25">
        <v>45017</v>
      </c>
      <c r="C58" s="25">
        <v>45107</v>
      </c>
      <c r="D58" s="22" t="s">
        <v>151</v>
      </c>
      <c r="E58" s="22" t="s">
        <v>205</v>
      </c>
      <c r="F58" s="22" t="s">
        <v>153</v>
      </c>
      <c r="G58" s="26">
        <v>20230051</v>
      </c>
      <c r="H58" s="15" t="s">
        <v>320</v>
      </c>
      <c r="I58" s="15" t="s">
        <v>719</v>
      </c>
      <c r="J58" s="24" t="s">
        <v>400</v>
      </c>
      <c r="K58" s="24">
        <v>51</v>
      </c>
      <c r="L58" s="24"/>
      <c r="M58" s="24"/>
      <c r="N58" s="24"/>
      <c r="O58" s="24" t="s">
        <v>447</v>
      </c>
      <c r="Q58" s="24" t="s">
        <v>484</v>
      </c>
      <c r="R58" s="34" t="s">
        <v>220</v>
      </c>
      <c r="S58" s="24">
        <v>703</v>
      </c>
      <c r="T58" s="24">
        <v>22</v>
      </c>
      <c r="U58" s="15" t="s">
        <v>831</v>
      </c>
      <c r="V58" s="22" t="s">
        <v>156</v>
      </c>
      <c r="W58" s="24" t="s">
        <v>576</v>
      </c>
      <c r="X58" s="24">
        <v>1</v>
      </c>
      <c r="Y58" s="24" t="s">
        <v>572</v>
      </c>
      <c r="Z58" s="24">
        <v>3</v>
      </c>
      <c r="AA58" s="24" t="s">
        <v>572</v>
      </c>
      <c r="AB58" s="24">
        <v>9</v>
      </c>
      <c r="AC58" s="33" t="s">
        <v>167</v>
      </c>
      <c r="AD58" s="27" t="s">
        <v>614</v>
      </c>
      <c r="AI58" s="24" t="s">
        <v>622</v>
      </c>
      <c r="AJ58" s="24" t="s">
        <v>622</v>
      </c>
      <c r="AK58" s="26">
        <v>20230051</v>
      </c>
      <c r="AL58" s="20">
        <v>45069</v>
      </c>
      <c r="AM58" s="35">
        <v>45111</v>
      </c>
      <c r="AN58" s="35">
        <v>45146</v>
      </c>
      <c r="AO58" s="36">
        <v>43139.37</v>
      </c>
      <c r="AP58" s="36">
        <v>50041.67</v>
      </c>
      <c r="AS58" s="33" t="s">
        <v>159</v>
      </c>
      <c r="AU58" s="33" t="s">
        <v>160</v>
      </c>
      <c r="AV58" s="24" t="s">
        <v>400</v>
      </c>
      <c r="AW58" s="24"/>
      <c r="AX58" s="35">
        <v>45111</v>
      </c>
      <c r="AY58" s="35">
        <v>45146</v>
      </c>
      <c r="AZ58" s="29" t="s">
        <v>728</v>
      </c>
      <c r="BB58" s="24" t="s">
        <v>161</v>
      </c>
      <c r="BC58" s="33" t="s">
        <v>162</v>
      </c>
      <c r="BE58" s="22" t="s">
        <v>163</v>
      </c>
      <c r="BG58" s="33" t="s">
        <v>164</v>
      </c>
      <c r="BL58" s="33" t="s">
        <v>165</v>
      </c>
      <c r="BM58" s="32">
        <v>45127</v>
      </c>
      <c r="BN58" s="32">
        <v>45107</v>
      </c>
      <c r="BO58" s="33" t="s">
        <v>738</v>
      </c>
    </row>
    <row r="59" spans="1:67" s="29" customFormat="1" ht="13.2" x14ac:dyDescent="0.25">
      <c r="A59" s="24">
        <v>2023</v>
      </c>
      <c r="B59" s="25">
        <v>45017</v>
      </c>
      <c r="C59" s="25">
        <v>45107</v>
      </c>
      <c r="D59" s="22" t="s">
        <v>151</v>
      </c>
      <c r="E59" s="22" t="s">
        <v>205</v>
      </c>
      <c r="F59" s="22" t="s">
        <v>153</v>
      </c>
      <c r="G59" s="26">
        <v>20230052</v>
      </c>
      <c r="H59" s="15" t="s">
        <v>320</v>
      </c>
      <c r="I59" s="15" t="s">
        <v>720</v>
      </c>
      <c r="J59" s="24" t="s">
        <v>401</v>
      </c>
      <c r="K59" s="24">
        <v>52</v>
      </c>
      <c r="L59" s="24"/>
      <c r="M59" s="24"/>
      <c r="N59" s="24"/>
      <c r="O59" s="24" t="s">
        <v>405</v>
      </c>
      <c r="Q59" s="24" t="s">
        <v>457</v>
      </c>
      <c r="R59" s="34" t="s">
        <v>155</v>
      </c>
      <c r="S59" s="24" t="s">
        <v>526</v>
      </c>
      <c r="T59" s="24">
        <v>126</v>
      </c>
      <c r="U59" s="24">
        <v>6</v>
      </c>
      <c r="V59" s="22" t="s">
        <v>156</v>
      </c>
      <c r="W59" s="24" t="s">
        <v>543</v>
      </c>
      <c r="X59" s="24">
        <v>1</v>
      </c>
      <c r="Y59" s="24" t="s">
        <v>187</v>
      </c>
      <c r="Z59" s="24">
        <v>14</v>
      </c>
      <c r="AA59" s="24" t="s">
        <v>187</v>
      </c>
      <c r="AB59" s="24">
        <v>9</v>
      </c>
      <c r="AC59" s="33" t="s">
        <v>167</v>
      </c>
      <c r="AD59" s="27" t="s">
        <v>585</v>
      </c>
      <c r="AI59" s="24" t="s">
        <v>622</v>
      </c>
      <c r="AJ59" s="24" t="s">
        <v>622</v>
      </c>
      <c r="AK59" s="26">
        <v>20230052</v>
      </c>
      <c r="AL59" s="20">
        <v>45069</v>
      </c>
      <c r="AM59" s="35">
        <v>45119</v>
      </c>
      <c r="AN59" s="35">
        <v>45161</v>
      </c>
      <c r="AO59" s="36">
        <v>101591</v>
      </c>
      <c r="AP59" s="36">
        <v>117845.56</v>
      </c>
      <c r="AS59" s="33" t="s">
        <v>159</v>
      </c>
      <c r="AU59" s="33" t="s">
        <v>160</v>
      </c>
      <c r="AV59" s="24" t="s">
        <v>401</v>
      </c>
      <c r="AW59" s="24"/>
      <c r="AX59" s="35">
        <v>45119</v>
      </c>
      <c r="AY59" s="35">
        <v>45161</v>
      </c>
      <c r="AZ59" s="29" t="s">
        <v>729</v>
      </c>
      <c r="BB59" s="24" t="s">
        <v>161</v>
      </c>
      <c r="BC59" s="33" t="s">
        <v>162</v>
      </c>
      <c r="BE59" s="22" t="s">
        <v>163</v>
      </c>
      <c r="BG59" s="33" t="s">
        <v>164</v>
      </c>
      <c r="BL59" s="33" t="s">
        <v>165</v>
      </c>
      <c r="BM59" s="32">
        <v>45127</v>
      </c>
      <c r="BN59" s="32">
        <v>45107</v>
      </c>
      <c r="BO59" s="33" t="s">
        <v>738</v>
      </c>
    </row>
    <row r="60" spans="1:67" s="29" customFormat="1" ht="13.2" x14ac:dyDescent="0.25">
      <c r="A60" s="24">
        <v>2023</v>
      </c>
      <c r="B60" s="25">
        <v>45017</v>
      </c>
      <c r="C60" s="25">
        <v>45107</v>
      </c>
      <c r="D60" s="22" t="s">
        <v>151</v>
      </c>
      <c r="E60" s="22" t="s">
        <v>205</v>
      </c>
      <c r="F60" s="22" t="s">
        <v>153</v>
      </c>
      <c r="G60" s="26">
        <v>20230053</v>
      </c>
      <c r="H60" s="15" t="s">
        <v>320</v>
      </c>
      <c r="I60" s="15" t="s">
        <v>358</v>
      </c>
      <c r="J60" s="18" t="s">
        <v>402</v>
      </c>
      <c r="K60" s="24">
        <v>53</v>
      </c>
      <c r="L60" s="24"/>
      <c r="M60" s="24"/>
      <c r="N60" s="24"/>
      <c r="O60" s="24" t="s">
        <v>448</v>
      </c>
      <c r="Q60" s="24" t="s">
        <v>485</v>
      </c>
      <c r="R60" s="34" t="s">
        <v>155</v>
      </c>
      <c r="S60" s="24" t="s">
        <v>536</v>
      </c>
      <c r="T60" s="24">
        <v>356</v>
      </c>
      <c r="U60" s="15" t="s">
        <v>831</v>
      </c>
      <c r="V60" s="22" t="s">
        <v>156</v>
      </c>
      <c r="W60" s="24" t="s">
        <v>577</v>
      </c>
      <c r="X60" s="24">
        <v>1</v>
      </c>
      <c r="Y60" s="24" t="s">
        <v>177</v>
      </c>
      <c r="Z60" s="24">
        <v>7</v>
      </c>
      <c r="AA60" s="24" t="s">
        <v>177</v>
      </c>
      <c r="AB60" s="24">
        <v>9</v>
      </c>
      <c r="AC60" s="33" t="s">
        <v>167</v>
      </c>
      <c r="AD60" s="27" t="s">
        <v>615</v>
      </c>
      <c r="AI60" s="24" t="s">
        <v>185</v>
      </c>
      <c r="AJ60" s="24" t="s">
        <v>185</v>
      </c>
      <c r="AK60" s="26">
        <v>20230053</v>
      </c>
      <c r="AL60" s="20">
        <v>45079</v>
      </c>
      <c r="AM60" s="35">
        <v>45112</v>
      </c>
      <c r="AN60" s="35">
        <v>45133</v>
      </c>
      <c r="AO60" s="36">
        <v>54411.63</v>
      </c>
      <c r="AP60" s="36">
        <v>63117.49</v>
      </c>
      <c r="AS60" s="33" t="s">
        <v>159</v>
      </c>
      <c r="AU60" s="33" t="s">
        <v>160</v>
      </c>
      <c r="AV60" s="18" t="s">
        <v>402</v>
      </c>
      <c r="AW60" s="24"/>
      <c r="AX60" s="35">
        <v>45112</v>
      </c>
      <c r="AY60" s="35">
        <v>45133</v>
      </c>
      <c r="AZ60" s="29" t="s">
        <v>730</v>
      </c>
      <c r="BB60" s="24" t="s">
        <v>161</v>
      </c>
      <c r="BC60" s="33" t="s">
        <v>162</v>
      </c>
      <c r="BE60" s="22" t="s">
        <v>163</v>
      </c>
      <c r="BG60" s="33" t="s">
        <v>164</v>
      </c>
      <c r="BL60" s="33" t="s">
        <v>165</v>
      </c>
      <c r="BM60" s="32">
        <v>45127</v>
      </c>
      <c r="BN60" s="32">
        <v>45107</v>
      </c>
      <c r="BO60" s="33" t="s">
        <v>738</v>
      </c>
    </row>
    <row r="61" spans="1:67" s="29" customFormat="1" ht="13.2" x14ac:dyDescent="0.25">
      <c r="A61" s="24">
        <v>2023</v>
      </c>
      <c r="B61" s="25">
        <v>45017</v>
      </c>
      <c r="C61" s="25">
        <v>45107</v>
      </c>
      <c r="D61" s="22" t="s">
        <v>151</v>
      </c>
      <c r="E61" s="22" t="s">
        <v>205</v>
      </c>
      <c r="F61" s="22" t="s">
        <v>153</v>
      </c>
      <c r="G61" s="26">
        <v>20230054</v>
      </c>
      <c r="H61" s="15" t="s">
        <v>320</v>
      </c>
      <c r="I61" s="15" t="s">
        <v>359</v>
      </c>
      <c r="J61" s="18" t="s">
        <v>402</v>
      </c>
      <c r="K61" s="24">
        <v>54</v>
      </c>
      <c r="L61" s="15"/>
      <c r="M61" s="15"/>
      <c r="N61" s="15"/>
      <c r="O61" s="15" t="s">
        <v>437</v>
      </c>
      <c r="Q61" s="15" t="s">
        <v>476</v>
      </c>
      <c r="R61" s="34" t="s">
        <v>181</v>
      </c>
      <c r="S61" s="15" t="s">
        <v>524</v>
      </c>
      <c r="T61" s="15" t="s">
        <v>525</v>
      </c>
      <c r="U61" s="15" t="s">
        <v>831</v>
      </c>
      <c r="V61" s="22" t="s">
        <v>156</v>
      </c>
      <c r="W61" s="15" t="s">
        <v>567</v>
      </c>
      <c r="X61" s="15">
        <v>1</v>
      </c>
      <c r="Y61" s="15" t="s">
        <v>176</v>
      </c>
      <c r="Z61" s="15">
        <v>15</v>
      </c>
      <c r="AA61" s="15" t="s">
        <v>176</v>
      </c>
      <c r="AB61" s="15">
        <v>9</v>
      </c>
      <c r="AC61" s="33" t="s">
        <v>167</v>
      </c>
      <c r="AD61" s="19" t="s">
        <v>605</v>
      </c>
      <c r="AI61" s="24" t="s">
        <v>185</v>
      </c>
      <c r="AJ61" s="24" t="s">
        <v>185</v>
      </c>
      <c r="AK61" s="26">
        <v>20230054</v>
      </c>
      <c r="AL61" s="20">
        <v>45079</v>
      </c>
      <c r="AM61" s="23">
        <v>45113</v>
      </c>
      <c r="AN61" s="23">
        <v>45134</v>
      </c>
      <c r="AO61" s="21">
        <v>50207.5</v>
      </c>
      <c r="AP61" s="21">
        <v>58240.7</v>
      </c>
      <c r="AS61" s="33" t="s">
        <v>159</v>
      </c>
      <c r="AU61" s="33" t="s">
        <v>160</v>
      </c>
      <c r="AV61" s="18" t="s">
        <v>402</v>
      </c>
      <c r="AW61" s="15"/>
      <c r="AX61" s="23">
        <v>45113</v>
      </c>
      <c r="AY61" s="23">
        <v>45134</v>
      </c>
      <c r="AZ61" s="29" t="s">
        <v>731</v>
      </c>
      <c r="BB61" s="24" t="s">
        <v>161</v>
      </c>
      <c r="BC61" s="33" t="s">
        <v>162</v>
      </c>
      <c r="BE61" s="22" t="s">
        <v>163</v>
      </c>
      <c r="BG61" s="33" t="s">
        <v>164</v>
      </c>
      <c r="BL61" s="33" t="s">
        <v>165</v>
      </c>
      <c r="BM61" s="32">
        <v>45127</v>
      </c>
      <c r="BN61" s="32">
        <v>45107</v>
      </c>
      <c r="BO61" s="33" t="s">
        <v>738</v>
      </c>
    </row>
    <row r="62" spans="1:67" s="29" customFormat="1" ht="13.2" x14ac:dyDescent="0.25">
      <c r="A62" s="24">
        <v>2023</v>
      </c>
      <c r="B62" s="25">
        <v>45017</v>
      </c>
      <c r="C62" s="25">
        <v>45107</v>
      </c>
      <c r="D62" s="22" t="s">
        <v>151</v>
      </c>
      <c r="E62" s="22" t="s">
        <v>205</v>
      </c>
      <c r="F62" s="22" t="s">
        <v>153</v>
      </c>
      <c r="G62" s="26">
        <v>20230055</v>
      </c>
      <c r="H62" s="15" t="s">
        <v>320</v>
      </c>
      <c r="I62" s="15" t="s">
        <v>360</v>
      </c>
      <c r="J62" s="18" t="s">
        <v>402</v>
      </c>
      <c r="K62" s="24">
        <v>55</v>
      </c>
      <c r="L62" s="15"/>
      <c r="M62" s="15"/>
      <c r="N62" s="15"/>
      <c r="O62" s="15" t="s">
        <v>406</v>
      </c>
      <c r="Q62" s="15" t="s">
        <v>458</v>
      </c>
      <c r="R62" s="34" t="s">
        <v>155</v>
      </c>
      <c r="S62" s="15" t="s">
        <v>494</v>
      </c>
      <c r="T62" s="15">
        <v>10</v>
      </c>
      <c r="U62" s="15" t="s">
        <v>495</v>
      </c>
      <c r="V62" s="22" t="s">
        <v>156</v>
      </c>
      <c r="W62" s="15" t="s">
        <v>544</v>
      </c>
      <c r="X62" s="15">
        <v>1</v>
      </c>
      <c r="Y62" s="15" t="s">
        <v>176</v>
      </c>
      <c r="Z62" s="15">
        <v>15</v>
      </c>
      <c r="AA62" s="15" t="s">
        <v>176</v>
      </c>
      <c r="AB62" s="15">
        <v>9</v>
      </c>
      <c r="AC62" s="33" t="s">
        <v>167</v>
      </c>
      <c r="AD62" s="19" t="s">
        <v>586</v>
      </c>
      <c r="AI62" s="24" t="s">
        <v>185</v>
      </c>
      <c r="AJ62" s="24" t="s">
        <v>185</v>
      </c>
      <c r="AK62" s="26">
        <v>20230055</v>
      </c>
      <c r="AL62" s="20">
        <v>45079</v>
      </c>
      <c r="AM62" s="23">
        <v>45118</v>
      </c>
      <c r="AN62" s="23">
        <v>45139</v>
      </c>
      <c r="AO62" s="21">
        <v>26176.240000000002</v>
      </c>
      <c r="AP62" s="21">
        <v>30364.44</v>
      </c>
      <c r="AS62" s="33" t="s">
        <v>159</v>
      </c>
      <c r="AU62" s="33" t="s">
        <v>160</v>
      </c>
      <c r="AV62" s="18" t="s">
        <v>402</v>
      </c>
      <c r="AW62" s="15"/>
      <c r="AX62" s="23">
        <v>45118</v>
      </c>
      <c r="AY62" s="23">
        <v>45139</v>
      </c>
      <c r="AZ62" s="29" t="s">
        <v>732</v>
      </c>
      <c r="BB62" s="24" t="s">
        <v>161</v>
      </c>
      <c r="BC62" s="33" t="s">
        <v>162</v>
      </c>
      <c r="BE62" s="22" t="s">
        <v>163</v>
      </c>
      <c r="BG62" s="33" t="s">
        <v>164</v>
      </c>
      <c r="BL62" s="33" t="s">
        <v>165</v>
      </c>
      <c r="BM62" s="32">
        <v>45127</v>
      </c>
      <c r="BN62" s="32">
        <v>45107</v>
      </c>
      <c r="BO62" s="33" t="s">
        <v>738</v>
      </c>
    </row>
    <row r="63" spans="1:67" s="29" customFormat="1" ht="13.2" x14ac:dyDescent="0.25">
      <c r="A63" s="24">
        <v>2023</v>
      </c>
      <c r="B63" s="25">
        <v>45017</v>
      </c>
      <c r="C63" s="25">
        <v>45107</v>
      </c>
      <c r="D63" s="22" t="s">
        <v>151</v>
      </c>
      <c r="E63" s="22" t="s">
        <v>205</v>
      </c>
      <c r="F63" s="22" t="s">
        <v>153</v>
      </c>
      <c r="G63" s="26">
        <v>20230056</v>
      </c>
      <c r="H63" s="15" t="s">
        <v>320</v>
      </c>
      <c r="I63" s="15" t="s">
        <v>361</v>
      </c>
      <c r="J63" s="18" t="s">
        <v>402</v>
      </c>
      <c r="K63" s="24">
        <v>56</v>
      </c>
      <c r="L63" s="15"/>
      <c r="M63" s="15"/>
      <c r="N63" s="15"/>
      <c r="O63" s="15" t="s">
        <v>449</v>
      </c>
      <c r="Q63" s="15" t="s">
        <v>486</v>
      </c>
      <c r="R63" s="34" t="s">
        <v>155</v>
      </c>
      <c r="S63" s="15" t="s">
        <v>537</v>
      </c>
      <c r="T63" s="15">
        <v>309</v>
      </c>
      <c r="U63" s="15">
        <v>3</v>
      </c>
      <c r="V63" s="22" t="s">
        <v>156</v>
      </c>
      <c r="W63" s="15" t="s">
        <v>578</v>
      </c>
      <c r="X63" s="15">
        <v>1</v>
      </c>
      <c r="Y63" s="15" t="s">
        <v>559</v>
      </c>
      <c r="Z63" s="15">
        <v>17</v>
      </c>
      <c r="AA63" s="15" t="s">
        <v>559</v>
      </c>
      <c r="AB63" s="15">
        <v>9</v>
      </c>
      <c r="AC63" s="33" t="s">
        <v>167</v>
      </c>
      <c r="AD63" s="19" t="s">
        <v>616</v>
      </c>
      <c r="AI63" s="24" t="s">
        <v>185</v>
      </c>
      <c r="AJ63" s="24" t="s">
        <v>185</v>
      </c>
      <c r="AK63" s="26">
        <v>20230056</v>
      </c>
      <c r="AL63" s="20">
        <v>45079</v>
      </c>
      <c r="AM63" s="23">
        <v>45112</v>
      </c>
      <c r="AN63" s="23">
        <v>45133</v>
      </c>
      <c r="AO63" s="21">
        <v>5988.48</v>
      </c>
      <c r="AP63" s="21">
        <v>6946.64</v>
      </c>
      <c r="AS63" s="33" t="s">
        <v>159</v>
      </c>
      <c r="AU63" s="33" t="s">
        <v>160</v>
      </c>
      <c r="AV63" s="18" t="s">
        <v>402</v>
      </c>
      <c r="AW63" s="15"/>
      <c r="AX63" s="23">
        <v>45112</v>
      </c>
      <c r="AY63" s="23">
        <v>45133</v>
      </c>
      <c r="AZ63" s="29" t="s">
        <v>733</v>
      </c>
      <c r="BB63" s="24" t="s">
        <v>161</v>
      </c>
      <c r="BC63" s="33" t="s">
        <v>162</v>
      </c>
      <c r="BE63" s="22" t="s">
        <v>163</v>
      </c>
      <c r="BG63" s="33" t="s">
        <v>164</v>
      </c>
      <c r="BL63" s="33" t="s">
        <v>165</v>
      </c>
      <c r="BM63" s="32">
        <v>45127</v>
      </c>
      <c r="BN63" s="32">
        <v>45107</v>
      </c>
      <c r="BO63" s="33" t="s">
        <v>738</v>
      </c>
    </row>
    <row r="64" spans="1:67" s="29" customFormat="1" ht="13.2" x14ac:dyDescent="0.25">
      <c r="A64" s="24">
        <v>2023</v>
      </c>
      <c r="B64" s="25">
        <v>45017</v>
      </c>
      <c r="C64" s="25">
        <v>45107</v>
      </c>
      <c r="D64" s="22" t="s">
        <v>151</v>
      </c>
      <c r="E64" s="22" t="s">
        <v>205</v>
      </c>
      <c r="F64" s="22" t="s">
        <v>153</v>
      </c>
      <c r="G64" s="26">
        <v>20230057</v>
      </c>
      <c r="H64" s="15" t="s">
        <v>320</v>
      </c>
      <c r="I64" s="15" t="s">
        <v>362</v>
      </c>
      <c r="J64" s="18" t="s">
        <v>402</v>
      </c>
      <c r="K64" s="24">
        <v>57</v>
      </c>
      <c r="L64" s="15"/>
      <c r="M64" s="15"/>
      <c r="N64" s="15"/>
      <c r="O64" s="15" t="s">
        <v>450</v>
      </c>
      <c r="Q64" s="15" t="s">
        <v>487</v>
      </c>
      <c r="R64" s="34" t="s">
        <v>155</v>
      </c>
      <c r="S64" s="15" t="s">
        <v>538</v>
      </c>
      <c r="T64" s="15">
        <v>97</v>
      </c>
      <c r="U64" s="15" t="s">
        <v>831</v>
      </c>
      <c r="V64" s="22" t="s">
        <v>156</v>
      </c>
      <c r="W64" s="15" t="s">
        <v>579</v>
      </c>
      <c r="X64" s="15">
        <v>1</v>
      </c>
      <c r="Y64" s="15" t="s">
        <v>580</v>
      </c>
      <c r="Z64" s="15">
        <v>9</v>
      </c>
      <c r="AA64" s="15" t="s">
        <v>580</v>
      </c>
      <c r="AB64" s="15">
        <v>9</v>
      </c>
      <c r="AC64" s="33" t="s">
        <v>167</v>
      </c>
      <c r="AD64" s="19" t="s">
        <v>617</v>
      </c>
      <c r="AI64" s="24" t="s">
        <v>185</v>
      </c>
      <c r="AJ64" s="24" t="s">
        <v>185</v>
      </c>
      <c r="AK64" s="26">
        <v>20230057</v>
      </c>
      <c r="AL64" s="20">
        <v>45079</v>
      </c>
      <c r="AM64" s="23">
        <v>45112</v>
      </c>
      <c r="AN64" s="23">
        <v>45133</v>
      </c>
      <c r="AO64" s="21">
        <v>10976</v>
      </c>
      <c r="AP64" s="21">
        <v>12732.16</v>
      </c>
      <c r="AS64" s="33" t="s">
        <v>159</v>
      </c>
      <c r="AU64" s="33" t="s">
        <v>160</v>
      </c>
      <c r="AV64" s="18" t="s">
        <v>402</v>
      </c>
      <c r="AW64" s="15"/>
      <c r="AX64" s="23">
        <v>45112</v>
      </c>
      <c r="AY64" s="23">
        <v>45133</v>
      </c>
      <c r="AZ64" s="29" t="s">
        <v>734</v>
      </c>
      <c r="BB64" s="24" t="s">
        <v>161</v>
      </c>
      <c r="BC64" s="33" t="s">
        <v>162</v>
      </c>
      <c r="BE64" s="22" t="s">
        <v>163</v>
      </c>
      <c r="BG64" s="33" t="s">
        <v>164</v>
      </c>
      <c r="BL64" s="33" t="s">
        <v>165</v>
      </c>
      <c r="BM64" s="32">
        <v>45127</v>
      </c>
      <c r="BN64" s="32">
        <v>45107</v>
      </c>
      <c r="BO64" s="33" t="s">
        <v>738</v>
      </c>
    </row>
    <row r="65" spans="1:67" s="29" customFormat="1" ht="13.2" x14ac:dyDescent="0.25">
      <c r="A65" s="15">
        <v>2023</v>
      </c>
      <c r="B65" s="16">
        <v>45017</v>
      </c>
      <c r="C65" s="16">
        <v>45107</v>
      </c>
      <c r="D65" s="22" t="s">
        <v>151</v>
      </c>
      <c r="E65" s="22" t="s">
        <v>205</v>
      </c>
      <c r="F65" s="22" t="s">
        <v>153</v>
      </c>
      <c r="G65" s="17">
        <v>20230058</v>
      </c>
      <c r="H65" s="15" t="s">
        <v>320</v>
      </c>
      <c r="I65" s="15" t="s">
        <v>363</v>
      </c>
      <c r="J65" s="18" t="s">
        <v>402</v>
      </c>
      <c r="K65" s="15">
        <v>58</v>
      </c>
      <c r="L65" s="15" t="s">
        <v>830</v>
      </c>
      <c r="M65" s="15" t="s">
        <v>452</v>
      </c>
      <c r="N65" s="15" t="s">
        <v>453</v>
      </c>
      <c r="O65" s="15"/>
      <c r="P65" s="15" t="s">
        <v>173</v>
      </c>
      <c r="Q65" s="15" t="s">
        <v>488</v>
      </c>
      <c r="R65" s="29" t="s">
        <v>223</v>
      </c>
      <c r="S65" s="15" t="s">
        <v>539</v>
      </c>
      <c r="T65" s="15" t="s">
        <v>540</v>
      </c>
      <c r="U65" s="15" t="s">
        <v>831</v>
      </c>
      <c r="V65" s="22" t="s">
        <v>156</v>
      </c>
      <c r="W65" s="15" t="s">
        <v>581</v>
      </c>
      <c r="X65" s="15">
        <v>1</v>
      </c>
      <c r="Y65" s="15" t="s">
        <v>177</v>
      </c>
      <c r="Z65" s="15">
        <v>7</v>
      </c>
      <c r="AA65" s="15" t="s">
        <v>177</v>
      </c>
      <c r="AB65" s="15">
        <v>9</v>
      </c>
      <c r="AC65" s="33" t="s">
        <v>167</v>
      </c>
      <c r="AD65" s="19" t="s">
        <v>618</v>
      </c>
      <c r="AI65" s="15" t="s">
        <v>185</v>
      </c>
      <c r="AJ65" s="15" t="s">
        <v>185</v>
      </c>
      <c r="AK65" s="17">
        <v>20230058</v>
      </c>
      <c r="AL65" s="20">
        <v>45079</v>
      </c>
      <c r="AM65" s="23">
        <v>45118</v>
      </c>
      <c r="AN65" s="23">
        <v>45139</v>
      </c>
      <c r="AO65" s="21">
        <v>6145</v>
      </c>
      <c r="AP65" s="21">
        <v>7128.2</v>
      </c>
      <c r="AS65" s="31" t="s">
        <v>159</v>
      </c>
      <c r="AU65" s="31" t="s">
        <v>160</v>
      </c>
      <c r="AV65" s="18" t="s">
        <v>402</v>
      </c>
      <c r="AW65" s="15"/>
      <c r="AX65" s="23">
        <v>45118</v>
      </c>
      <c r="AY65" s="23">
        <v>45139</v>
      </c>
      <c r="AZ65" s="29" t="s">
        <v>735</v>
      </c>
      <c r="BB65" s="15" t="s">
        <v>161</v>
      </c>
      <c r="BC65" s="31" t="s">
        <v>162</v>
      </c>
      <c r="BE65" s="22" t="s">
        <v>163</v>
      </c>
      <c r="BG65" s="31" t="s">
        <v>164</v>
      </c>
      <c r="BL65" s="31" t="s">
        <v>165</v>
      </c>
      <c r="BM65" s="32">
        <v>45127</v>
      </c>
      <c r="BN65" s="32">
        <v>45107</v>
      </c>
      <c r="BO65" s="29" t="s">
        <v>737</v>
      </c>
    </row>
    <row r="66" spans="1:67" s="29" customFormat="1" ht="13.2" x14ac:dyDescent="0.25">
      <c r="A66" s="15">
        <v>2023</v>
      </c>
      <c r="B66" s="16">
        <v>45017</v>
      </c>
      <c r="C66" s="16">
        <v>45107</v>
      </c>
      <c r="D66" s="22" t="s">
        <v>151</v>
      </c>
      <c r="E66" s="22" t="s">
        <v>205</v>
      </c>
      <c r="F66" s="22" t="s">
        <v>153</v>
      </c>
      <c r="G66" s="17">
        <v>20230059</v>
      </c>
      <c r="H66" s="15" t="s">
        <v>320</v>
      </c>
      <c r="I66" s="29" t="s">
        <v>364</v>
      </c>
      <c r="J66" s="18" t="s">
        <v>402</v>
      </c>
      <c r="K66" s="15">
        <v>59</v>
      </c>
      <c r="O66" s="29" t="s">
        <v>454</v>
      </c>
      <c r="Q66" s="29" t="s">
        <v>489</v>
      </c>
      <c r="R66" s="29" t="s">
        <v>155</v>
      </c>
      <c r="S66" s="29" t="s">
        <v>541</v>
      </c>
      <c r="T66" s="15">
        <v>906</v>
      </c>
      <c r="U66" s="29" t="s">
        <v>532</v>
      </c>
      <c r="V66" s="22" t="s">
        <v>156</v>
      </c>
      <c r="W66" s="29" t="s">
        <v>582</v>
      </c>
      <c r="X66" s="15">
        <v>1</v>
      </c>
      <c r="Y66" s="29" t="s">
        <v>192</v>
      </c>
      <c r="Z66" s="15">
        <v>106</v>
      </c>
      <c r="AA66" s="29" t="s">
        <v>192</v>
      </c>
      <c r="AB66" s="15">
        <v>15</v>
      </c>
      <c r="AC66" s="29" t="s">
        <v>157</v>
      </c>
      <c r="AD66" s="30" t="s">
        <v>619</v>
      </c>
      <c r="AI66" s="15" t="s">
        <v>185</v>
      </c>
      <c r="AJ66" s="15" t="s">
        <v>185</v>
      </c>
      <c r="AK66" s="17">
        <v>20230059</v>
      </c>
      <c r="AL66" s="20">
        <v>45079</v>
      </c>
      <c r="AM66" s="16">
        <v>45111</v>
      </c>
      <c r="AN66" s="16">
        <v>45132</v>
      </c>
      <c r="AO66" s="15">
        <v>158638</v>
      </c>
      <c r="AP66" s="15">
        <v>184020.07</v>
      </c>
      <c r="AS66" s="31" t="s">
        <v>159</v>
      </c>
      <c r="AU66" s="31" t="s">
        <v>160</v>
      </c>
      <c r="AV66" s="18" t="s">
        <v>402</v>
      </c>
      <c r="AX66" s="16">
        <v>45111</v>
      </c>
      <c r="AY66" s="16">
        <v>45132</v>
      </c>
      <c r="AZ66" s="29" t="s">
        <v>736</v>
      </c>
      <c r="BB66" s="15" t="s">
        <v>161</v>
      </c>
      <c r="BC66" s="31" t="s">
        <v>162</v>
      </c>
      <c r="BE66" s="22" t="s">
        <v>163</v>
      </c>
      <c r="BG66" s="31" t="s">
        <v>164</v>
      </c>
      <c r="BL66" s="31" t="s">
        <v>165</v>
      </c>
      <c r="BM66" s="32">
        <v>45127</v>
      </c>
      <c r="BN66" s="32">
        <v>45107</v>
      </c>
      <c r="BO66" s="31" t="s">
        <v>738</v>
      </c>
    </row>
    <row r="67" spans="1:67" s="48" customFormat="1" ht="13.2" x14ac:dyDescent="0.25">
      <c r="A67" s="39">
        <v>2023</v>
      </c>
      <c r="B67" s="41">
        <v>45108</v>
      </c>
      <c r="C67" s="41">
        <v>45199</v>
      </c>
      <c r="D67" s="42" t="s">
        <v>151</v>
      </c>
      <c r="E67" s="42" t="s">
        <v>205</v>
      </c>
      <c r="F67" s="42" t="s">
        <v>153</v>
      </c>
      <c r="G67" s="43">
        <v>20230060</v>
      </c>
      <c r="H67" s="39" t="s">
        <v>320</v>
      </c>
      <c r="I67" s="44" t="s">
        <v>936</v>
      </c>
      <c r="J67" s="39" t="s">
        <v>937</v>
      </c>
      <c r="K67" s="39">
        <v>60</v>
      </c>
      <c r="L67" s="39"/>
      <c r="M67" s="39"/>
      <c r="N67" s="39"/>
      <c r="O67" s="39" t="s">
        <v>405</v>
      </c>
      <c r="P67" s="39"/>
      <c r="Q67" s="39" t="s">
        <v>457</v>
      </c>
      <c r="R67" s="45" t="s">
        <v>155</v>
      </c>
      <c r="S67" s="39" t="s">
        <v>526</v>
      </c>
      <c r="T67" s="39">
        <v>126</v>
      </c>
      <c r="U67" s="39">
        <v>6</v>
      </c>
      <c r="V67" s="39" t="s">
        <v>156</v>
      </c>
      <c r="W67" s="39" t="s">
        <v>543</v>
      </c>
      <c r="X67" s="39">
        <v>1</v>
      </c>
      <c r="Y67" s="39" t="s">
        <v>938</v>
      </c>
      <c r="Z67" s="39">
        <v>14</v>
      </c>
      <c r="AA67" s="39" t="s">
        <v>938</v>
      </c>
      <c r="AB67" s="39">
        <v>9</v>
      </c>
      <c r="AC67" s="39" t="s">
        <v>167</v>
      </c>
      <c r="AD67" s="46" t="s">
        <v>585</v>
      </c>
      <c r="AE67" s="45"/>
      <c r="AF67" s="45"/>
      <c r="AG67" s="45"/>
      <c r="AH67" s="45"/>
      <c r="AI67" s="39" t="s">
        <v>939</v>
      </c>
      <c r="AJ67" s="39" t="s">
        <v>939</v>
      </c>
      <c r="AK67" s="43">
        <v>20230060</v>
      </c>
      <c r="AL67" s="41">
        <v>45110</v>
      </c>
      <c r="AM67" s="41">
        <v>45119</v>
      </c>
      <c r="AN67" s="41">
        <v>45133</v>
      </c>
      <c r="AO67" s="39">
        <v>6494</v>
      </c>
      <c r="AP67" s="39">
        <v>7533.04</v>
      </c>
      <c r="AQ67" s="39"/>
      <c r="AR67" s="39"/>
      <c r="AS67" s="39" t="s">
        <v>159</v>
      </c>
      <c r="AT67" s="39"/>
      <c r="AU67" s="39" t="s">
        <v>160</v>
      </c>
      <c r="AV67" s="39" t="s">
        <v>937</v>
      </c>
      <c r="AW67" s="39"/>
      <c r="AX67" s="41">
        <v>45119</v>
      </c>
      <c r="AY67" s="41">
        <v>45133</v>
      </c>
      <c r="AZ67" s="47" t="s">
        <v>940</v>
      </c>
      <c r="BA67" s="47" t="s">
        <v>941</v>
      </c>
      <c r="BB67" s="47" t="s">
        <v>942</v>
      </c>
      <c r="BC67" s="39" t="s">
        <v>165</v>
      </c>
      <c r="BD67" s="20">
        <v>45216</v>
      </c>
      <c r="BE67" s="20">
        <v>45199</v>
      </c>
      <c r="BF67" s="39" t="s">
        <v>943</v>
      </c>
    </row>
    <row r="68" spans="1:67" s="48" customFormat="1" ht="13.2" x14ac:dyDescent="0.25">
      <c r="A68" s="18">
        <v>2023</v>
      </c>
      <c r="B68" s="20">
        <v>45108</v>
      </c>
      <c r="C68" s="20">
        <v>45199</v>
      </c>
      <c r="D68" s="49" t="s">
        <v>151</v>
      </c>
      <c r="E68" s="49" t="s">
        <v>205</v>
      </c>
      <c r="F68" s="49" t="s">
        <v>153</v>
      </c>
      <c r="G68" s="18">
        <v>20230061</v>
      </c>
      <c r="H68" s="18" t="s">
        <v>320</v>
      </c>
      <c r="I68" s="50" t="s">
        <v>944</v>
      </c>
      <c r="J68" s="18" t="s">
        <v>945</v>
      </c>
      <c r="K68" s="18">
        <v>61</v>
      </c>
      <c r="L68" s="18"/>
      <c r="M68" s="18"/>
      <c r="N68" s="18"/>
      <c r="O68" s="18" t="s">
        <v>946</v>
      </c>
      <c r="P68" s="18"/>
      <c r="Q68" s="18" t="s">
        <v>947</v>
      </c>
      <c r="R68" s="48" t="s">
        <v>166</v>
      </c>
      <c r="S68" s="18" t="s">
        <v>948</v>
      </c>
      <c r="T68" s="18">
        <v>1005</v>
      </c>
      <c r="U68" s="18" t="s">
        <v>831</v>
      </c>
      <c r="V68" s="18" t="s">
        <v>156</v>
      </c>
      <c r="W68" s="18" t="s">
        <v>894</v>
      </c>
      <c r="X68" s="18">
        <v>1</v>
      </c>
      <c r="Y68" s="18" t="s">
        <v>177</v>
      </c>
      <c r="Z68" s="18">
        <v>7</v>
      </c>
      <c r="AA68" s="18" t="s">
        <v>177</v>
      </c>
      <c r="AB68" s="18">
        <v>9</v>
      </c>
      <c r="AC68" s="18" t="s">
        <v>167</v>
      </c>
      <c r="AD68" s="51" t="s">
        <v>895</v>
      </c>
      <c r="AI68" s="18" t="s">
        <v>185</v>
      </c>
      <c r="AJ68" s="18" t="s">
        <v>185</v>
      </c>
      <c r="AK68" s="18">
        <v>20230061</v>
      </c>
      <c r="AL68" s="20">
        <v>45112</v>
      </c>
      <c r="AM68" s="20">
        <v>45119</v>
      </c>
      <c r="AN68" s="20">
        <v>45147</v>
      </c>
      <c r="AO68" s="18">
        <v>3880.26</v>
      </c>
      <c r="AP68" s="18">
        <v>4501.1016</v>
      </c>
      <c r="AQ68" s="18"/>
      <c r="AR68" s="18"/>
      <c r="AS68" s="18" t="s">
        <v>159</v>
      </c>
      <c r="AT68" s="18"/>
      <c r="AU68" s="18" t="s">
        <v>160</v>
      </c>
      <c r="AV68" s="18" t="s">
        <v>945</v>
      </c>
      <c r="AW68" s="18"/>
      <c r="AX68" s="20">
        <v>45119</v>
      </c>
      <c r="AY68" s="20">
        <v>45147</v>
      </c>
      <c r="AZ68" s="50" t="s">
        <v>949</v>
      </c>
      <c r="BA68" s="50" t="s">
        <v>950</v>
      </c>
      <c r="BB68" s="50" t="s">
        <v>951</v>
      </c>
      <c r="BC68" s="18" t="s">
        <v>165</v>
      </c>
      <c r="BD68" s="20">
        <v>45216</v>
      </c>
      <c r="BE68" s="20">
        <v>45199</v>
      </c>
      <c r="BF68" s="18" t="s">
        <v>943</v>
      </c>
    </row>
    <row r="69" spans="1:67" s="48" customFormat="1" ht="13.2" x14ac:dyDescent="0.25">
      <c r="A69" s="18">
        <v>2023</v>
      </c>
      <c r="B69" s="20">
        <v>45108</v>
      </c>
      <c r="C69" s="20">
        <v>45199</v>
      </c>
      <c r="D69" s="49" t="s">
        <v>151</v>
      </c>
      <c r="E69" s="49" t="s">
        <v>205</v>
      </c>
      <c r="F69" s="49" t="s">
        <v>153</v>
      </c>
      <c r="G69" s="18">
        <v>20230062</v>
      </c>
      <c r="H69" s="18" t="s">
        <v>320</v>
      </c>
      <c r="I69" s="26" t="s">
        <v>952</v>
      </c>
      <c r="J69" s="18" t="s">
        <v>953</v>
      </c>
      <c r="K69" s="18">
        <v>62</v>
      </c>
      <c r="L69" s="18" t="s">
        <v>954</v>
      </c>
      <c r="M69" s="18" t="s">
        <v>955</v>
      </c>
      <c r="N69" s="18" t="s">
        <v>956</v>
      </c>
      <c r="O69" s="18"/>
      <c r="P69" s="18" t="s">
        <v>154</v>
      </c>
      <c r="Q69" s="18" t="s">
        <v>957</v>
      </c>
      <c r="R69" s="48" t="s">
        <v>155</v>
      </c>
      <c r="S69" s="18" t="s">
        <v>938</v>
      </c>
      <c r="T69" s="18">
        <v>36</v>
      </c>
      <c r="U69" s="18" t="s">
        <v>831</v>
      </c>
      <c r="V69" s="18" t="s">
        <v>156</v>
      </c>
      <c r="W69" s="18" t="s">
        <v>958</v>
      </c>
      <c r="X69" s="18">
        <v>1</v>
      </c>
      <c r="Y69" s="18" t="s">
        <v>177</v>
      </c>
      <c r="Z69" s="18">
        <v>7</v>
      </c>
      <c r="AA69" s="18" t="s">
        <v>177</v>
      </c>
      <c r="AB69" s="18">
        <v>9</v>
      </c>
      <c r="AC69" s="18" t="s">
        <v>167</v>
      </c>
      <c r="AD69" s="51" t="s">
        <v>959</v>
      </c>
      <c r="AI69" s="18" t="s">
        <v>185</v>
      </c>
      <c r="AJ69" s="18" t="s">
        <v>185</v>
      </c>
      <c r="AK69" s="18">
        <v>20230062</v>
      </c>
      <c r="AL69" s="20">
        <v>45112</v>
      </c>
      <c r="AM69" s="20">
        <v>45131</v>
      </c>
      <c r="AN69" s="20">
        <v>45145</v>
      </c>
      <c r="AO69" s="18">
        <v>1558.2</v>
      </c>
      <c r="AP69" s="18">
        <v>1807.5120000000002</v>
      </c>
      <c r="AQ69" s="18"/>
      <c r="AR69" s="18"/>
      <c r="AS69" s="18" t="s">
        <v>159</v>
      </c>
      <c r="AT69" s="18"/>
      <c r="AU69" s="18" t="s">
        <v>160</v>
      </c>
      <c r="AV69" s="18" t="s">
        <v>953</v>
      </c>
      <c r="AW69" s="18"/>
      <c r="AX69" s="20">
        <v>45131</v>
      </c>
      <c r="AY69" s="20">
        <v>45145</v>
      </c>
      <c r="AZ69" s="50" t="s">
        <v>960</v>
      </c>
      <c r="BA69" s="50" t="s">
        <v>961</v>
      </c>
      <c r="BB69" s="50" t="s">
        <v>962</v>
      </c>
      <c r="BC69" s="18" t="s">
        <v>165</v>
      </c>
      <c r="BD69" s="20">
        <v>45216</v>
      </c>
      <c r="BE69" s="20">
        <v>45199</v>
      </c>
      <c r="BF69" s="18" t="s">
        <v>716</v>
      </c>
    </row>
    <row r="70" spans="1:67" s="48" customFormat="1" ht="13.2" x14ac:dyDescent="0.25">
      <c r="A70" s="18">
        <v>2023</v>
      </c>
      <c r="B70" s="20">
        <v>45108</v>
      </c>
      <c r="C70" s="20">
        <v>45199</v>
      </c>
      <c r="D70" s="49" t="s">
        <v>151</v>
      </c>
      <c r="E70" s="49" t="s">
        <v>205</v>
      </c>
      <c r="F70" s="49" t="s">
        <v>153</v>
      </c>
      <c r="G70" s="26">
        <v>20230063</v>
      </c>
      <c r="H70" s="18" t="s">
        <v>320</v>
      </c>
      <c r="I70" s="26" t="s">
        <v>963</v>
      </c>
      <c r="J70" s="18" t="s">
        <v>964</v>
      </c>
      <c r="K70" s="18">
        <v>63</v>
      </c>
      <c r="L70" s="18"/>
      <c r="M70" s="18"/>
      <c r="N70" s="18"/>
      <c r="O70" s="18" t="s">
        <v>756</v>
      </c>
      <c r="P70" s="18"/>
      <c r="Q70" s="18" t="s">
        <v>805</v>
      </c>
      <c r="R70" s="48" t="s">
        <v>155</v>
      </c>
      <c r="S70" s="18" t="s">
        <v>858</v>
      </c>
      <c r="T70" s="18">
        <v>32</v>
      </c>
      <c r="U70" s="18" t="s">
        <v>831</v>
      </c>
      <c r="V70" s="18" t="s">
        <v>156</v>
      </c>
      <c r="W70" s="18" t="s">
        <v>859</v>
      </c>
      <c r="X70" s="18">
        <v>1</v>
      </c>
      <c r="Y70" s="18" t="s">
        <v>544</v>
      </c>
      <c r="Z70" s="18">
        <v>15</v>
      </c>
      <c r="AA70" s="18" t="s">
        <v>544</v>
      </c>
      <c r="AB70" s="18">
        <v>9</v>
      </c>
      <c r="AC70" s="18" t="s">
        <v>167</v>
      </c>
      <c r="AD70" s="51" t="s">
        <v>860</v>
      </c>
      <c r="AI70" s="18" t="s">
        <v>621</v>
      </c>
      <c r="AJ70" s="18" t="s">
        <v>621</v>
      </c>
      <c r="AK70" s="26">
        <v>20230063</v>
      </c>
      <c r="AL70" s="20">
        <v>45119</v>
      </c>
      <c r="AM70" s="20">
        <v>45131</v>
      </c>
      <c r="AN70" s="20">
        <v>45159</v>
      </c>
      <c r="AO70" s="18">
        <v>31200</v>
      </c>
      <c r="AP70" s="18">
        <v>36192</v>
      </c>
      <c r="AQ70" s="18"/>
      <c r="AR70" s="18"/>
      <c r="AS70" s="18" t="s">
        <v>159</v>
      </c>
      <c r="AT70" s="18"/>
      <c r="AU70" s="18" t="s">
        <v>160</v>
      </c>
      <c r="AV70" s="18" t="s">
        <v>964</v>
      </c>
      <c r="AW70" s="18"/>
      <c r="AX70" s="20">
        <v>45131</v>
      </c>
      <c r="AY70" s="20">
        <v>45159</v>
      </c>
      <c r="AZ70" s="50" t="s">
        <v>965</v>
      </c>
      <c r="BA70" s="50" t="s">
        <v>966</v>
      </c>
      <c r="BB70" s="50" t="s">
        <v>967</v>
      </c>
      <c r="BC70" s="18" t="s">
        <v>165</v>
      </c>
      <c r="BD70" s="20">
        <v>45216</v>
      </c>
      <c r="BE70" s="20">
        <v>45199</v>
      </c>
      <c r="BF70" s="18" t="s">
        <v>943</v>
      </c>
    </row>
    <row r="71" spans="1:67" s="48" customFormat="1" ht="13.2" x14ac:dyDescent="0.25">
      <c r="A71" s="18">
        <v>2023</v>
      </c>
      <c r="B71" s="20">
        <v>45108</v>
      </c>
      <c r="C71" s="20">
        <v>45199</v>
      </c>
      <c r="D71" s="49" t="s">
        <v>151</v>
      </c>
      <c r="E71" s="49" t="s">
        <v>205</v>
      </c>
      <c r="F71" s="49" t="s">
        <v>153</v>
      </c>
      <c r="G71" s="18">
        <v>20230064</v>
      </c>
      <c r="H71" s="18" t="s">
        <v>320</v>
      </c>
      <c r="I71" s="50" t="s">
        <v>968</v>
      </c>
      <c r="J71" s="18" t="s">
        <v>964</v>
      </c>
      <c r="K71" s="18">
        <v>64</v>
      </c>
      <c r="L71" s="18"/>
      <c r="M71" s="18"/>
      <c r="N71" s="18"/>
      <c r="O71" s="18" t="s">
        <v>969</v>
      </c>
      <c r="P71" s="18"/>
      <c r="Q71" s="18" t="s">
        <v>970</v>
      </c>
      <c r="R71" s="48" t="s">
        <v>155</v>
      </c>
      <c r="S71" s="18" t="s">
        <v>182</v>
      </c>
      <c r="T71" s="18">
        <v>6165</v>
      </c>
      <c r="U71" s="18">
        <v>2</v>
      </c>
      <c r="V71" s="18" t="s">
        <v>156</v>
      </c>
      <c r="W71" s="18" t="s">
        <v>971</v>
      </c>
      <c r="X71" s="18">
        <v>1</v>
      </c>
      <c r="Y71" s="18" t="s">
        <v>266</v>
      </c>
      <c r="Z71" s="18">
        <v>114</v>
      </c>
      <c r="AA71" s="18" t="s">
        <v>266</v>
      </c>
      <c r="AB71" s="18">
        <v>21</v>
      </c>
      <c r="AC71" s="18" t="s">
        <v>266</v>
      </c>
      <c r="AD71" s="51" t="s">
        <v>972</v>
      </c>
      <c r="AI71" s="18" t="s">
        <v>621</v>
      </c>
      <c r="AJ71" s="18" t="s">
        <v>621</v>
      </c>
      <c r="AK71" s="18">
        <v>20230064</v>
      </c>
      <c r="AL71" s="20">
        <v>45119</v>
      </c>
      <c r="AM71" s="20">
        <v>45133</v>
      </c>
      <c r="AN71" s="20">
        <v>45140</v>
      </c>
      <c r="AO71" s="18">
        <v>34894.6</v>
      </c>
      <c r="AP71" s="18">
        <v>40477.735999999997</v>
      </c>
      <c r="AQ71" s="18"/>
      <c r="AR71" s="18"/>
      <c r="AS71" s="18" t="s">
        <v>159</v>
      </c>
      <c r="AT71" s="18"/>
      <c r="AU71" s="18" t="s">
        <v>160</v>
      </c>
      <c r="AV71" s="18" t="s">
        <v>964</v>
      </c>
      <c r="AW71" s="18"/>
      <c r="AX71" s="20">
        <v>45133</v>
      </c>
      <c r="AY71" s="20">
        <v>45140</v>
      </c>
      <c r="AZ71" s="50" t="s">
        <v>973</v>
      </c>
      <c r="BA71" s="50" t="s">
        <v>974</v>
      </c>
      <c r="BB71" s="50" t="s">
        <v>975</v>
      </c>
      <c r="BC71" s="18" t="s">
        <v>165</v>
      </c>
      <c r="BD71" s="20">
        <v>45216</v>
      </c>
      <c r="BE71" s="20">
        <v>45199</v>
      </c>
      <c r="BF71" s="18" t="s">
        <v>943</v>
      </c>
    </row>
    <row r="72" spans="1:67" s="48" customFormat="1" ht="13.2" x14ac:dyDescent="0.25">
      <c r="A72" s="18">
        <v>2023</v>
      </c>
      <c r="B72" s="20">
        <v>45108</v>
      </c>
      <c r="C72" s="20">
        <v>45199</v>
      </c>
      <c r="D72" s="49" t="s">
        <v>151</v>
      </c>
      <c r="E72" s="49" t="s">
        <v>205</v>
      </c>
      <c r="F72" s="49" t="s">
        <v>153</v>
      </c>
      <c r="G72" s="18">
        <v>20230065</v>
      </c>
      <c r="H72" s="18" t="s">
        <v>320</v>
      </c>
      <c r="I72" s="50" t="s">
        <v>976</v>
      </c>
      <c r="J72" s="18" t="s">
        <v>964</v>
      </c>
      <c r="K72" s="18">
        <v>65</v>
      </c>
      <c r="L72" s="18"/>
      <c r="M72" s="18"/>
      <c r="N72" s="18"/>
      <c r="O72" s="18" t="s">
        <v>977</v>
      </c>
      <c r="P72" s="18"/>
      <c r="Q72" s="18" t="s">
        <v>978</v>
      </c>
      <c r="R72" s="48" t="s">
        <v>155</v>
      </c>
      <c r="S72" s="18" t="s">
        <v>979</v>
      </c>
      <c r="T72" s="18">
        <v>4</v>
      </c>
      <c r="U72" s="18" t="s">
        <v>831</v>
      </c>
      <c r="V72" s="18" t="s">
        <v>156</v>
      </c>
      <c r="W72" s="18" t="s">
        <v>980</v>
      </c>
      <c r="X72" s="18">
        <v>1</v>
      </c>
      <c r="Y72" s="18" t="s">
        <v>981</v>
      </c>
      <c r="Z72" s="18">
        <v>57</v>
      </c>
      <c r="AA72" s="18" t="s">
        <v>981</v>
      </c>
      <c r="AB72" s="18">
        <v>15</v>
      </c>
      <c r="AC72" s="18" t="s">
        <v>157</v>
      </c>
      <c r="AD72" s="51" t="s">
        <v>982</v>
      </c>
      <c r="AI72" s="18" t="s">
        <v>621</v>
      </c>
      <c r="AJ72" s="18" t="s">
        <v>621</v>
      </c>
      <c r="AK72" s="18">
        <v>20230065</v>
      </c>
      <c r="AL72" s="20">
        <v>45119</v>
      </c>
      <c r="AM72" s="20">
        <v>45134</v>
      </c>
      <c r="AN72" s="20">
        <v>45141</v>
      </c>
      <c r="AO72" s="18">
        <v>21703.14</v>
      </c>
      <c r="AP72" s="18">
        <v>25175.642400000001</v>
      </c>
      <c r="AQ72" s="18"/>
      <c r="AR72" s="18"/>
      <c r="AS72" s="18" t="s">
        <v>159</v>
      </c>
      <c r="AT72" s="18"/>
      <c r="AU72" s="18" t="s">
        <v>160</v>
      </c>
      <c r="AV72" s="18" t="s">
        <v>964</v>
      </c>
      <c r="AW72" s="18"/>
      <c r="AX72" s="20">
        <v>45134</v>
      </c>
      <c r="AY72" s="20">
        <v>45141</v>
      </c>
      <c r="AZ72" s="50" t="s">
        <v>983</v>
      </c>
      <c r="BA72" s="50" t="s">
        <v>984</v>
      </c>
      <c r="BB72" s="50" t="s">
        <v>985</v>
      </c>
      <c r="BC72" s="18" t="s">
        <v>165</v>
      </c>
      <c r="BD72" s="20">
        <v>45216</v>
      </c>
      <c r="BE72" s="20">
        <v>45199</v>
      </c>
      <c r="BF72" s="18" t="s">
        <v>943</v>
      </c>
    </row>
    <row r="73" spans="1:67" s="48" customFormat="1" ht="13.2" x14ac:dyDescent="0.25">
      <c r="A73" s="18">
        <v>2023</v>
      </c>
      <c r="B73" s="20">
        <v>45108</v>
      </c>
      <c r="C73" s="20">
        <v>45199</v>
      </c>
      <c r="D73" s="49" t="s">
        <v>151</v>
      </c>
      <c r="E73" s="49" t="s">
        <v>205</v>
      </c>
      <c r="F73" s="49" t="s">
        <v>153</v>
      </c>
      <c r="G73" s="26">
        <v>20230066</v>
      </c>
      <c r="H73" s="18" t="s">
        <v>320</v>
      </c>
      <c r="I73" s="50" t="s">
        <v>986</v>
      </c>
      <c r="J73" s="18" t="s">
        <v>987</v>
      </c>
      <c r="K73" s="18">
        <v>66</v>
      </c>
      <c r="L73" s="18"/>
      <c r="M73" s="18"/>
      <c r="N73" s="18"/>
      <c r="O73" s="18" t="s">
        <v>988</v>
      </c>
      <c r="P73" s="18"/>
      <c r="Q73" s="18" t="s">
        <v>989</v>
      </c>
      <c r="R73" s="48" t="s">
        <v>155</v>
      </c>
      <c r="S73" s="18" t="s">
        <v>990</v>
      </c>
      <c r="T73" s="18" t="s">
        <v>991</v>
      </c>
      <c r="U73" s="18">
        <v>2</v>
      </c>
      <c r="V73" s="18" t="s">
        <v>156</v>
      </c>
      <c r="W73" s="18" t="s">
        <v>561</v>
      </c>
      <c r="X73" s="18">
        <v>1</v>
      </c>
      <c r="Y73" s="18" t="s">
        <v>544</v>
      </c>
      <c r="Z73" s="18">
        <v>15</v>
      </c>
      <c r="AA73" s="18" t="s">
        <v>544</v>
      </c>
      <c r="AB73" s="18">
        <v>9</v>
      </c>
      <c r="AC73" s="18" t="s">
        <v>167</v>
      </c>
      <c r="AD73" s="51" t="s">
        <v>992</v>
      </c>
      <c r="AI73" s="18" t="s">
        <v>939</v>
      </c>
      <c r="AJ73" s="18" t="s">
        <v>939</v>
      </c>
      <c r="AK73" s="26">
        <v>20230066</v>
      </c>
      <c r="AL73" s="20">
        <v>45119</v>
      </c>
      <c r="AM73" s="20">
        <v>45126</v>
      </c>
      <c r="AN73" s="20">
        <v>45131</v>
      </c>
      <c r="AO73" s="18">
        <v>21728.5</v>
      </c>
      <c r="AP73" s="18">
        <v>25205.06</v>
      </c>
      <c r="AQ73" s="18"/>
      <c r="AR73" s="18"/>
      <c r="AS73" s="18" t="s">
        <v>159</v>
      </c>
      <c r="AT73" s="18"/>
      <c r="AU73" s="18" t="s">
        <v>160</v>
      </c>
      <c r="AV73" s="18" t="s">
        <v>987</v>
      </c>
      <c r="AW73" s="18"/>
      <c r="AX73" s="20">
        <v>45126</v>
      </c>
      <c r="AY73" s="20">
        <v>45131</v>
      </c>
      <c r="AZ73" s="50" t="s">
        <v>993</v>
      </c>
      <c r="BA73" s="50" t="s">
        <v>994</v>
      </c>
      <c r="BB73" s="50" t="s">
        <v>995</v>
      </c>
      <c r="BC73" s="18" t="s">
        <v>165</v>
      </c>
      <c r="BD73" s="20">
        <v>45216</v>
      </c>
      <c r="BE73" s="20">
        <v>45199</v>
      </c>
      <c r="BF73" s="18" t="s">
        <v>943</v>
      </c>
    </row>
    <row r="74" spans="1:67" s="48" customFormat="1" ht="13.2" x14ac:dyDescent="0.25">
      <c r="A74" s="18">
        <v>2023</v>
      </c>
      <c r="B74" s="20">
        <v>45108</v>
      </c>
      <c r="C74" s="20">
        <v>45199</v>
      </c>
      <c r="D74" s="49" t="s">
        <v>151</v>
      </c>
      <c r="E74" s="49" t="s">
        <v>205</v>
      </c>
      <c r="F74" s="49" t="s">
        <v>153</v>
      </c>
      <c r="G74" s="18">
        <v>20230067</v>
      </c>
      <c r="H74" s="18" t="s">
        <v>320</v>
      </c>
      <c r="I74" s="50" t="s">
        <v>996</v>
      </c>
      <c r="J74" s="18" t="s">
        <v>964</v>
      </c>
      <c r="K74" s="18">
        <v>67</v>
      </c>
      <c r="L74" s="18"/>
      <c r="M74" s="18"/>
      <c r="N74" s="18"/>
      <c r="O74" s="18" t="s">
        <v>997</v>
      </c>
      <c r="P74" s="18"/>
      <c r="Q74" s="18" t="s">
        <v>998</v>
      </c>
      <c r="R74" s="48" t="s">
        <v>155</v>
      </c>
      <c r="S74" s="18" t="s">
        <v>999</v>
      </c>
      <c r="T74" s="18">
        <v>1013</v>
      </c>
      <c r="U74" s="18" t="s">
        <v>831</v>
      </c>
      <c r="V74" s="18" t="s">
        <v>156</v>
      </c>
      <c r="W74" s="18" t="s">
        <v>1000</v>
      </c>
      <c r="X74" s="18">
        <v>1</v>
      </c>
      <c r="Y74" s="18" t="s">
        <v>938</v>
      </c>
      <c r="Z74" s="18">
        <v>14</v>
      </c>
      <c r="AA74" s="18" t="s">
        <v>938</v>
      </c>
      <c r="AB74" s="18">
        <v>9</v>
      </c>
      <c r="AC74" s="18" t="s">
        <v>167</v>
      </c>
      <c r="AD74" s="51" t="s">
        <v>602</v>
      </c>
      <c r="AI74" s="18" t="s">
        <v>172</v>
      </c>
      <c r="AJ74" s="18" t="s">
        <v>172</v>
      </c>
      <c r="AK74" s="18">
        <v>20230067</v>
      </c>
      <c r="AL74" s="20">
        <v>45119</v>
      </c>
      <c r="AM74" s="20">
        <v>45135</v>
      </c>
      <c r="AN74" s="20">
        <v>45191</v>
      </c>
      <c r="AO74" s="18">
        <v>171540</v>
      </c>
      <c r="AP74" s="18">
        <v>198986.4</v>
      </c>
      <c r="AQ74" s="18"/>
      <c r="AR74" s="18"/>
      <c r="AS74" s="18" t="s">
        <v>159</v>
      </c>
      <c r="AT74" s="18"/>
      <c r="AU74" s="18" t="s">
        <v>160</v>
      </c>
      <c r="AV74" s="18" t="s">
        <v>964</v>
      </c>
      <c r="AW74" s="18"/>
      <c r="AX74" s="20">
        <v>45135</v>
      </c>
      <c r="AY74" s="20">
        <v>45191</v>
      </c>
      <c r="AZ74" s="50" t="s">
        <v>1001</v>
      </c>
      <c r="BA74" s="50" t="s">
        <v>1002</v>
      </c>
      <c r="BB74" s="50" t="s">
        <v>1003</v>
      </c>
      <c r="BC74" s="18" t="s">
        <v>165</v>
      </c>
      <c r="BD74" s="20">
        <v>45216</v>
      </c>
      <c r="BE74" s="20">
        <v>45199</v>
      </c>
      <c r="BF74" s="18" t="s">
        <v>943</v>
      </c>
    </row>
    <row r="75" spans="1:67" s="48" customFormat="1" ht="13.2" x14ac:dyDescent="0.25">
      <c r="A75" s="18">
        <v>2023</v>
      </c>
      <c r="B75" s="20">
        <v>45108</v>
      </c>
      <c r="C75" s="20">
        <v>45199</v>
      </c>
      <c r="D75" s="49" t="s">
        <v>151</v>
      </c>
      <c r="E75" s="49" t="s">
        <v>205</v>
      </c>
      <c r="F75" s="49" t="s">
        <v>153</v>
      </c>
      <c r="G75" s="18">
        <v>20230068</v>
      </c>
      <c r="H75" s="18" t="s">
        <v>320</v>
      </c>
      <c r="I75" s="18" t="s">
        <v>1004</v>
      </c>
      <c r="J75" s="18" t="s">
        <v>1005</v>
      </c>
      <c r="K75" s="18">
        <v>68</v>
      </c>
      <c r="L75" s="18"/>
      <c r="M75" s="18"/>
      <c r="N75" s="18"/>
      <c r="O75" s="18" t="s">
        <v>1006</v>
      </c>
      <c r="P75" s="18"/>
      <c r="Q75" s="18" t="s">
        <v>1007</v>
      </c>
      <c r="R75" s="48" t="s">
        <v>181</v>
      </c>
      <c r="S75" s="18" t="s">
        <v>519</v>
      </c>
      <c r="T75" s="18">
        <v>911</v>
      </c>
      <c r="U75" s="18" t="s">
        <v>831</v>
      </c>
      <c r="V75" s="18" t="s">
        <v>156</v>
      </c>
      <c r="W75" s="18" t="s">
        <v>564</v>
      </c>
      <c r="X75" s="18">
        <v>1</v>
      </c>
      <c r="Y75" s="18" t="s">
        <v>938</v>
      </c>
      <c r="Z75" s="18">
        <v>14</v>
      </c>
      <c r="AA75" s="18" t="s">
        <v>938</v>
      </c>
      <c r="AB75" s="18">
        <v>9</v>
      </c>
      <c r="AC75" s="18" t="s">
        <v>167</v>
      </c>
      <c r="AD75" s="51" t="s">
        <v>602</v>
      </c>
      <c r="AI75" s="18" t="s">
        <v>1008</v>
      </c>
      <c r="AJ75" s="18" t="s">
        <v>1008</v>
      </c>
      <c r="AK75" s="18">
        <v>20230068</v>
      </c>
      <c r="AL75" s="20">
        <v>45120</v>
      </c>
      <c r="AM75" s="20">
        <v>45120</v>
      </c>
      <c r="AN75" s="20">
        <v>45121</v>
      </c>
      <c r="AO75" s="18">
        <v>120028.85</v>
      </c>
      <c r="AP75" s="18">
        <v>139233.46600000001</v>
      </c>
      <c r="AQ75" s="18"/>
      <c r="AR75" s="18"/>
      <c r="AS75" s="18" t="s">
        <v>159</v>
      </c>
      <c r="AT75" s="18"/>
      <c r="AU75" s="18" t="s">
        <v>160</v>
      </c>
      <c r="AV75" s="18" t="s">
        <v>1005</v>
      </c>
      <c r="AW75" s="18"/>
      <c r="AX75" s="20">
        <v>45120</v>
      </c>
      <c r="AY75" s="20">
        <v>45121</v>
      </c>
      <c r="AZ75" s="50" t="s">
        <v>1009</v>
      </c>
      <c r="BA75" s="50" t="s">
        <v>1010</v>
      </c>
      <c r="BB75" s="50" t="s">
        <v>1011</v>
      </c>
      <c r="BC75" s="18" t="s">
        <v>165</v>
      </c>
      <c r="BD75" s="20">
        <v>45216</v>
      </c>
      <c r="BE75" s="20">
        <v>45199</v>
      </c>
      <c r="BF75" s="18" t="s">
        <v>943</v>
      </c>
    </row>
    <row r="76" spans="1:67" s="48" customFormat="1" ht="13.2" x14ac:dyDescent="0.25">
      <c r="A76" s="18">
        <v>2023</v>
      </c>
      <c r="B76" s="20">
        <v>45108</v>
      </c>
      <c r="C76" s="20">
        <v>45199</v>
      </c>
      <c r="D76" s="49" t="s">
        <v>151</v>
      </c>
      <c r="E76" s="49" t="s">
        <v>205</v>
      </c>
      <c r="F76" s="49" t="s">
        <v>153</v>
      </c>
      <c r="G76" s="26">
        <v>20230069</v>
      </c>
      <c r="H76" s="18" t="s">
        <v>320</v>
      </c>
      <c r="I76" s="18" t="s">
        <v>1012</v>
      </c>
      <c r="J76" s="18" t="s">
        <v>1013</v>
      </c>
      <c r="K76" s="18">
        <v>69</v>
      </c>
      <c r="L76" s="18"/>
      <c r="M76" s="18"/>
      <c r="N76" s="18"/>
      <c r="O76" s="18" t="s">
        <v>1014</v>
      </c>
      <c r="P76" s="18"/>
      <c r="Q76" s="18" t="s">
        <v>1015</v>
      </c>
      <c r="R76" s="48" t="s">
        <v>181</v>
      </c>
      <c r="S76" s="18" t="s">
        <v>1016</v>
      </c>
      <c r="T76" s="18">
        <v>264</v>
      </c>
      <c r="U76" s="18" t="s">
        <v>831</v>
      </c>
      <c r="V76" s="18" t="s">
        <v>156</v>
      </c>
      <c r="W76" s="18" t="s">
        <v>562</v>
      </c>
      <c r="X76" s="18">
        <v>1</v>
      </c>
      <c r="Y76" s="18" t="s">
        <v>563</v>
      </c>
      <c r="Z76" s="18">
        <v>6</v>
      </c>
      <c r="AA76" s="18" t="s">
        <v>1017</v>
      </c>
      <c r="AB76" s="18">
        <v>9</v>
      </c>
      <c r="AC76" s="18" t="s">
        <v>167</v>
      </c>
      <c r="AD76" s="51" t="s">
        <v>601</v>
      </c>
      <c r="AI76" s="18" t="s">
        <v>622</v>
      </c>
      <c r="AJ76" s="18" t="s">
        <v>622</v>
      </c>
      <c r="AK76" s="26">
        <v>20230069</v>
      </c>
      <c r="AL76" s="20">
        <v>45121</v>
      </c>
      <c r="AM76" s="20">
        <v>45135</v>
      </c>
      <c r="AN76" s="20">
        <v>45215</v>
      </c>
      <c r="AO76" s="18">
        <v>267947</v>
      </c>
      <c r="AP76" s="18">
        <v>310818.52</v>
      </c>
      <c r="AQ76" s="18"/>
      <c r="AR76" s="18"/>
      <c r="AS76" s="18" t="s">
        <v>159</v>
      </c>
      <c r="AT76" s="18"/>
      <c r="AU76" s="18" t="s">
        <v>160</v>
      </c>
      <c r="AV76" s="18" t="s">
        <v>1013</v>
      </c>
      <c r="AW76" s="18"/>
      <c r="AX76" s="20">
        <v>45135</v>
      </c>
      <c r="AY76" s="20">
        <v>45215</v>
      </c>
      <c r="AZ76" s="50" t="s">
        <v>1018</v>
      </c>
      <c r="BA76" s="18"/>
      <c r="BB76" s="18"/>
      <c r="BC76" s="18" t="s">
        <v>165</v>
      </c>
      <c r="BD76" s="20">
        <v>45216</v>
      </c>
      <c r="BE76" s="20">
        <v>45199</v>
      </c>
      <c r="BF76" s="18" t="s">
        <v>1019</v>
      </c>
    </row>
    <row r="77" spans="1:67" s="48" customFormat="1" ht="13.2" x14ac:dyDescent="0.25">
      <c r="A77" s="18">
        <v>2023</v>
      </c>
      <c r="B77" s="20">
        <v>45108</v>
      </c>
      <c r="C77" s="20">
        <v>45199</v>
      </c>
      <c r="D77" s="49" t="s">
        <v>151</v>
      </c>
      <c r="E77" s="49" t="s">
        <v>205</v>
      </c>
      <c r="F77" s="49" t="s">
        <v>153</v>
      </c>
      <c r="G77" s="18">
        <v>20230070</v>
      </c>
      <c r="H77" s="18" t="s">
        <v>320</v>
      </c>
      <c r="I77" s="18" t="s">
        <v>1020</v>
      </c>
      <c r="J77" s="18" t="s">
        <v>1021</v>
      </c>
      <c r="K77" s="18">
        <v>70</v>
      </c>
      <c r="L77" s="18"/>
      <c r="M77" s="18"/>
      <c r="N77" s="18"/>
      <c r="O77" s="18" t="s">
        <v>406</v>
      </c>
      <c r="P77" s="18"/>
      <c r="Q77" s="18" t="s">
        <v>458</v>
      </c>
      <c r="R77" s="48" t="s">
        <v>155</v>
      </c>
      <c r="S77" s="18" t="s">
        <v>494</v>
      </c>
      <c r="T77" s="18">
        <v>10</v>
      </c>
      <c r="U77" s="18" t="s">
        <v>495</v>
      </c>
      <c r="V77" s="18" t="s">
        <v>156</v>
      </c>
      <c r="W77" s="18" t="s">
        <v>544</v>
      </c>
      <c r="X77" s="18">
        <v>1</v>
      </c>
      <c r="Y77" s="18" t="s">
        <v>544</v>
      </c>
      <c r="Z77" s="18">
        <v>15</v>
      </c>
      <c r="AA77" s="18" t="s">
        <v>544</v>
      </c>
      <c r="AB77" s="18">
        <v>9</v>
      </c>
      <c r="AC77" s="18" t="s">
        <v>167</v>
      </c>
      <c r="AD77" s="51" t="s">
        <v>586</v>
      </c>
      <c r="AI77" s="18" t="s">
        <v>158</v>
      </c>
      <c r="AJ77" s="18" t="s">
        <v>158</v>
      </c>
      <c r="AK77" s="18">
        <v>20230070</v>
      </c>
      <c r="AL77" s="20">
        <v>45128</v>
      </c>
      <c r="AM77" s="20">
        <v>45128</v>
      </c>
      <c r="AN77" s="20">
        <v>45149</v>
      </c>
      <c r="AO77" s="18">
        <v>34450</v>
      </c>
      <c r="AP77" s="18">
        <v>39962</v>
      </c>
      <c r="AQ77" s="18"/>
      <c r="AR77" s="18"/>
      <c r="AS77" s="18" t="s">
        <v>159</v>
      </c>
      <c r="AT77" s="18"/>
      <c r="AU77" s="18" t="s">
        <v>160</v>
      </c>
      <c r="AV77" s="18" t="s">
        <v>1021</v>
      </c>
      <c r="AW77" s="18"/>
      <c r="AX77" s="20">
        <v>45128</v>
      </c>
      <c r="AY77" s="20">
        <v>45149</v>
      </c>
      <c r="AZ77" s="50" t="s">
        <v>1022</v>
      </c>
      <c r="BA77" s="50" t="s">
        <v>1023</v>
      </c>
      <c r="BB77" s="50" t="s">
        <v>1024</v>
      </c>
      <c r="BC77" s="18" t="s">
        <v>165</v>
      </c>
      <c r="BD77" s="20">
        <v>45216</v>
      </c>
      <c r="BE77" s="20">
        <v>45199</v>
      </c>
      <c r="BF77" s="18" t="s">
        <v>943</v>
      </c>
    </row>
    <row r="78" spans="1:67" s="48" customFormat="1" ht="13.2" x14ac:dyDescent="0.25">
      <c r="A78" s="18">
        <v>2023</v>
      </c>
      <c r="B78" s="20">
        <v>45108</v>
      </c>
      <c r="C78" s="20">
        <v>45199</v>
      </c>
      <c r="D78" s="49" t="s">
        <v>151</v>
      </c>
      <c r="E78" s="49" t="s">
        <v>205</v>
      </c>
      <c r="F78" s="49" t="s">
        <v>153</v>
      </c>
      <c r="G78" s="18">
        <v>20230071</v>
      </c>
      <c r="H78" s="18" t="s">
        <v>320</v>
      </c>
      <c r="I78" s="18" t="s">
        <v>1025</v>
      </c>
      <c r="J78" s="18" t="s">
        <v>1026</v>
      </c>
      <c r="K78" s="18">
        <v>71</v>
      </c>
      <c r="L78" s="18"/>
      <c r="M78" s="18"/>
      <c r="N78" s="18"/>
      <c r="O78" s="18" t="s">
        <v>1027</v>
      </c>
      <c r="P78" s="18"/>
      <c r="Q78" s="18" t="s">
        <v>1028</v>
      </c>
      <c r="R78" s="48" t="s">
        <v>155</v>
      </c>
      <c r="S78" s="18" t="s">
        <v>1029</v>
      </c>
      <c r="T78" s="18">
        <v>16</v>
      </c>
      <c r="U78" s="18" t="s">
        <v>831</v>
      </c>
      <c r="V78" s="18" t="s">
        <v>156</v>
      </c>
      <c r="W78" s="18" t="s">
        <v>1030</v>
      </c>
      <c r="X78" s="18">
        <v>1</v>
      </c>
      <c r="Y78" s="18" t="s">
        <v>554</v>
      </c>
      <c r="Z78" s="18">
        <v>10</v>
      </c>
      <c r="AA78" s="18" t="s">
        <v>554</v>
      </c>
      <c r="AB78" s="18">
        <v>9</v>
      </c>
      <c r="AC78" s="18" t="s">
        <v>167</v>
      </c>
      <c r="AD78" s="51" t="s">
        <v>1031</v>
      </c>
      <c r="AI78" s="18" t="s">
        <v>158</v>
      </c>
      <c r="AJ78" s="18" t="s">
        <v>158</v>
      </c>
      <c r="AK78" s="18">
        <v>20230071</v>
      </c>
      <c r="AL78" s="20">
        <v>45139</v>
      </c>
      <c r="AM78" s="20">
        <v>45148</v>
      </c>
      <c r="AN78" s="20">
        <v>45162</v>
      </c>
      <c r="AO78" s="18">
        <v>32505</v>
      </c>
      <c r="AP78" s="18">
        <v>37705.800000000003</v>
      </c>
      <c r="AQ78" s="18"/>
      <c r="AR78" s="18"/>
      <c r="AS78" s="18" t="s">
        <v>159</v>
      </c>
      <c r="AT78" s="18"/>
      <c r="AU78" s="18" t="s">
        <v>160</v>
      </c>
      <c r="AV78" s="18" t="s">
        <v>1026</v>
      </c>
      <c r="AW78" s="18"/>
      <c r="AX78" s="20">
        <v>45148</v>
      </c>
      <c r="AY78" s="20">
        <v>45162</v>
      </c>
      <c r="AZ78" s="50" t="s">
        <v>1032</v>
      </c>
      <c r="BA78" s="50" t="s">
        <v>1033</v>
      </c>
      <c r="BB78" s="50" t="s">
        <v>1034</v>
      </c>
      <c r="BC78" s="18" t="s">
        <v>165</v>
      </c>
      <c r="BD78" s="20">
        <v>45216</v>
      </c>
      <c r="BE78" s="20">
        <v>45199</v>
      </c>
      <c r="BF78" s="18" t="s">
        <v>943</v>
      </c>
    </row>
    <row r="79" spans="1:67" s="48" customFormat="1" ht="13.2" x14ac:dyDescent="0.25">
      <c r="A79" s="18">
        <v>2023</v>
      </c>
      <c r="B79" s="20">
        <v>45108</v>
      </c>
      <c r="C79" s="20">
        <v>45199</v>
      </c>
      <c r="D79" s="49" t="s">
        <v>151</v>
      </c>
      <c r="E79" s="49" t="s">
        <v>205</v>
      </c>
      <c r="F79" s="49" t="s">
        <v>153</v>
      </c>
      <c r="G79" s="26">
        <v>20230072</v>
      </c>
      <c r="H79" s="18" t="s">
        <v>320</v>
      </c>
      <c r="I79" s="18" t="s">
        <v>1035</v>
      </c>
      <c r="J79" s="18" t="s">
        <v>1036</v>
      </c>
      <c r="K79" s="18">
        <v>72</v>
      </c>
      <c r="L79" s="18"/>
      <c r="M79" s="18"/>
      <c r="N79" s="18"/>
      <c r="O79" s="18" t="s">
        <v>747</v>
      </c>
      <c r="P79" s="18"/>
      <c r="Q79" s="18" t="s">
        <v>799</v>
      </c>
      <c r="R79" s="48" t="s">
        <v>155</v>
      </c>
      <c r="S79" s="18" t="s">
        <v>153</v>
      </c>
      <c r="T79" s="18" t="s">
        <v>892</v>
      </c>
      <c r="U79" s="18" t="s">
        <v>893</v>
      </c>
      <c r="V79" s="18" t="s">
        <v>156</v>
      </c>
      <c r="W79" s="18" t="s">
        <v>894</v>
      </c>
      <c r="X79" s="18">
        <v>1</v>
      </c>
      <c r="Y79" s="18" t="s">
        <v>177</v>
      </c>
      <c r="Z79" s="18">
        <v>7</v>
      </c>
      <c r="AA79" s="18" t="s">
        <v>177</v>
      </c>
      <c r="AB79" s="18">
        <v>9</v>
      </c>
      <c r="AC79" s="18" t="s">
        <v>167</v>
      </c>
      <c r="AD79" s="51" t="s">
        <v>895</v>
      </c>
      <c r="AI79" s="18" t="s">
        <v>622</v>
      </c>
      <c r="AJ79" s="18" t="s">
        <v>622</v>
      </c>
      <c r="AK79" s="26">
        <v>20230072</v>
      </c>
      <c r="AL79" s="20">
        <v>45139</v>
      </c>
      <c r="AM79" s="20">
        <v>45155</v>
      </c>
      <c r="AN79" s="20">
        <v>45176</v>
      </c>
      <c r="AO79" s="18">
        <v>61881.919999999998</v>
      </c>
      <c r="AP79" s="18">
        <v>69318.259999999995</v>
      </c>
      <c r="AQ79" s="18"/>
      <c r="AR79" s="18"/>
      <c r="AS79" s="18" t="s">
        <v>159</v>
      </c>
      <c r="AT79" s="18"/>
      <c r="AU79" s="18" t="s">
        <v>160</v>
      </c>
      <c r="AV79" s="18" t="s">
        <v>1036</v>
      </c>
      <c r="AW79" s="18"/>
      <c r="AX79" s="20">
        <v>45155</v>
      </c>
      <c r="AY79" s="20">
        <v>45176</v>
      </c>
      <c r="AZ79" s="49" t="s">
        <v>1037</v>
      </c>
      <c r="BA79" s="48" t="s">
        <v>1038</v>
      </c>
      <c r="BB79" s="18" t="s">
        <v>1039</v>
      </c>
      <c r="BC79" s="18" t="s">
        <v>165</v>
      </c>
      <c r="BD79" s="20">
        <v>45216</v>
      </c>
      <c r="BE79" s="20">
        <v>45199</v>
      </c>
      <c r="BF79" s="18" t="s">
        <v>943</v>
      </c>
    </row>
    <row r="80" spans="1:67" s="48" customFormat="1" ht="13.2" x14ac:dyDescent="0.25">
      <c r="A80" s="18">
        <v>2023</v>
      </c>
      <c r="B80" s="20">
        <v>45108</v>
      </c>
      <c r="C80" s="20">
        <v>45199</v>
      </c>
      <c r="D80" s="49" t="s">
        <v>151</v>
      </c>
      <c r="E80" s="49" t="s">
        <v>205</v>
      </c>
      <c r="F80" s="49" t="s">
        <v>153</v>
      </c>
      <c r="G80" s="18">
        <v>20230073</v>
      </c>
      <c r="H80" s="18" t="s">
        <v>320</v>
      </c>
      <c r="I80" s="18" t="s">
        <v>1040</v>
      </c>
      <c r="J80" s="18" t="s">
        <v>1041</v>
      </c>
      <c r="K80" s="18">
        <v>73</v>
      </c>
      <c r="L80" s="18"/>
      <c r="M80" s="18"/>
      <c r="N80" s="18"/>
      <c r="O80" s="18" t="s">
        <v>413</v>
      </c>
      <c r="P80" s="18"/>
      <c r="Q80" s="18" t="s">
        <v>462</v>
      </c>
      <c r="R80" s="48" t="s">
        <v>155</v>
      </c>
      <c r="S80" s="18" t="s">
        <v>501</v>
      </c>
      <c r="T80" s="18">
        <v>829</v>
      </c>
      <c r="U80" s="18" t="s">
        <v>831</v>
      </c>
      <c r="V80" s="18" t="s">
        <v>156</v>
      </c>
      <c r="W80" s="18" t="s">
        <v>547</v>
      </c>
      <c r="X80" s="18">
        <v>1</v>
      </c>
      <c r="Y80" s="18" t="s">
        <v>938</v>
      </c>
      <c r="Z80" s="18">
        <v>14</v>
      </c>
      <c r="AA80" s="18" t="s">
        <v>938</v>
      </c>
      <c r="AB80" s="18">
        <v>9</v>
      </c>
      <c r="AC80" s="18" t="s">
        <v>167</v>
      </c>
      <c r="AD80" s="51" t="s">
        <v>590</v>
      </c>
      <c r="AI80" s="18" t="s">
        <v>622</v>
      </c>
      <c r="AJ80" s="18" t="s">
        <v>622</v>
      </c>
      <c r="AK80" s="18">
        <v>20230073</v>
      </c>
      <c r="AL80" s="20">
        <v>45139</v>
      </c>
      <c r="AM80" s="20">
        <v>45149</v>
      </c>
      <c r="AN80" s="20">
        <v>45176</v>
      </c>
      <c r="AO80" s="18">
        <v>11148.43</v>
      </c>
      <c r="AP80" s="18">
        <v>12129.3</v>
      </c>
      <c r="AQ80" s="18"/>
      <c r="AR80" s="18"/>
      <c r="AS80" s="18" t="s">
        <v>159</v>
      </c>
      <c r="AT80" s="18"/>
      <c r="AU80" s="18" t="s">
        <v>160</v>
      </c>
      <c r="AV80" s="18" t="s">
        <v>1041</v>
      </c>
      <c r="AW80" s="18"/>
      <c r="AX80" s="20">
        <v>45149</v>
      </c>
      <c r="AY80" s="20">
        <v>45176</v>
      </c>
      <c r="AZ80" s="50" t="s">
        <v>1042</v>
      </c>
      <c r="BA80" s="18"/>
      <c r="BB80" s="18"/>
      <c r="BC80" s="18" t="s">
        <v>165</v>
      </c>
      <c r="BD80" s="20">
        <v>45216</v>
      </c>
      <c r="BE80" s="20">
        <v>45199</v>
      </c>
      <c r="BF80" s="18" t="s">
        <v>1019</v>
      </c>
    </row>
    <row r="81" spans="1:58" s="48" customFormat="1" ht="13.2" x14ac:dyDescent="0.25">
      <c r="A81" s="18">
        <v>2023</v>
      </c>
      <c r="B81" s="20">
        <v>45108</v>
      </c>
      <c r="C81" s="20">
        <v>45199</v>
      </c>
      <c r="D81" s="49" t="s">
        <v>151</v>
      </c>
      <c r="E81" s="49" t="s">
        <v>205</v>
      </c>
      <c r="F81" s="49" t="s">
        <v>153</v>
      </c>
      <c r="G81" s="18">
        <v>20230074</v>
      </c>
      <c r="H81" s="18" t="s">
        <v>320</v>
      </c>
      <c r="I81" s="18" t="s">
        <v>1043</v>
      </c>
      <c r="J81" s="18" t="s">
        <v>1044</v>
      </c>
      <c r="K81" s="18">
        <v>74</v>
      </c>
      <c r="L81" s="18"/>
      <c r="M81" s="18"/>
      <c r="N81" s="18"/>
      <c r="O81" s="18" t="s">
        <v>907</v>
      </c>
      <c r="P81" s="18"/>
      <c r="Q81" s="18" t="s">
        <v>908</v>
      </c>
      <c r="R81" s="48" t="s">
        <v>155</v>
      </c>
      <c r="S81" s="18" t="s">
        <v>909</v>
      </c>
      <c r="T81" s="18">
        <v>49</v>
      </c>
      <c r="U81" s="18" t="s">
        <v>831</v>
      </c>
      <c r="V81" s="18" t="s">
        <v>156</v>
      </c>
      <c r="W81" s="18" t="s">
        <v>1045</v>
      </c>
      <c r="X81" s="18">
        <v>1</v>
      </c>
      <c r="Y81" s="18" t="s">
        <v>168</v>
      </c>
      <c r="Z81" s="18">
        <v>16</v>
      </c>
      <c r="AA81" s="18" t="s">
        <v>168</v>
      </c>
      <c r="AB81" s="18">
        <v>9</v>
      </c>
      <c r="AC81" s="18" t="s">
        <v>167</v>
      </c>
      <c r="AD81" s="51" t="s">
        <v>911</v>
      </c>
      <c r="AI81" s="18" t="s">
        <v>622</v>
      </c>
      <c r="AJ81" s="18" t="s">
        <v>622</v>
      </c>
      <c r="AK81" s="18">
        <v>20230074</v>
      </c>
      <c r="AL81" s="20">
        <v>45139</v>
      </c>
      <c r="AM81" s="20">
        <v>45147</v>
      </c>
      <c r="AN81" s="20">
        <v>45168</v>
      </c>
      <c r="AO81" s="18">
        <v>10517.39</v>
      </c>
      <c r="AP81" s="18">
        <v>12262.81</v>
      </c>
      <c r="AQ81" s="18"/>
      <c r="AR81" s="18"/>
      <c r="AS81" s="18" t="s">
        <v>159</v>
      </c>
      <c r="AT81" s="18"/>
      <c r="AU81" s="18" t="s">
        <v>160</v>
      </c>
      <c r="AV81" s="18" t="s">
        <v>1044</v>
      </c>
      <c r="AW81" s="18"/>
      <c r="AX81" s="20">
        <v>45147</v>
      </c>
      <c r="AY81" s="20">
        <v>45168</v>
      </c>
      <c r="AZ81" s="50" t="s">
        <v>1046</v>
      </c>
      <c r="BA81" s="50" t="s">
        <v>1047</v>
      </c>
      <c r="BB81" s="50" t="s">
        <v>1048</v>
      </c>
      <c r="BC81" s="18" t="s">
        <v>165</v>
      </c>
      <c r="BD81" s="20">
        <v>45216</v>
      </c>
      <c r="BE81" s="20">
        <v>45199</v>
      </c>
      <c r="BF81" s="18" t="s">
        <v>943</v>
      </c>
    </row>
    <row r="82" spans="1:58" s="48" customFormat="1" ht="13.2" x14ac:dyDescent="0.25">
      <c r="A82" s="18">
        <v>2023</v>
      </c>
      <c r="B82" s="20">
        <v>45108</v>
      </c>
      <c r="C82" s="20">
        <v>45199</v>
      </c>
      <c r="D82" s="49" t="s">
        <v>151</v>
      </c>
      <c r="E82" s="49" t="s">
        <v>205</v>
      </c>
      <c r="F82" s="49" t="s">
        <v>153</v>
      </c>
      <c r="G82" s="26">
        <v>20230075</v>
      </c>
      <c r="H82" s="18" t="s">
        <v>320</v>
      </c>
      <c r="I82" s="18" t="s">
        <v>1049</v>
      </c>
      <c r="J82" s="18" t="s">
        <v>1050</v>
      </c>
      <c r="K82" s="18">
        <v>75</v>
      </c>
      <c r="L82" s="18"/>
      <c r="M82" s="18"/>
      <c r="N82" s="18"/>
      <c r="O82" s="18" t="s">
        <v>432</v>
      </c>
      <c r="P82" s="18"/>
      <c r="Q82" s="18" t="s">
        <v>472</v>
      </c>
      <c r="R82" s="48" t="s">
        <v>155</v>
      </c>
      <c r="S82" s="18" t="s">
        <v>516</v>
      </c>
      <c r="T82" s="18">
        <v>32</v>
      </c>
      <c r="U82" s="18" t="s">
        <v>1051</v>
      </c>
      <c r="V82" s="18" t="s">
        <v>156</v>
      </c>
      <c r="W82" s="18" t="s">
        <v>561</v>
      </c>
      <c r="X82" s="18">
        <v>1</v>
      </c>
      <c r="Y82" s="18" t="s">
        <v>544</v>
      </c>
      <c r="Z82" s="18">
        <v>15</v>
      </c>
      <c r="AA82" s="18" t="s">
        <v>168</v>
      </c>
      <c r="AB82" s="18">
        <v>9</v>
      </c>
      <c r="AC82" s="18" t="s">
        <v>167</v>
      </c>
      <c r="AD82" s="51" t="s">
        <v>600</v>
      </c>
      <c r="AI82" s="18" t="s">
        <v>622</v>
      </c>
      <c r="AJ82" s="18" t="s">
        <v>622</v>
      </c>
      <c r="AK82" s="26">
        <v>20230075</v>
      </c>
      <c r="AL82" s="20">
        <v>45139</v>
      </c>
      <c r="AM82" s="20">
        <v>45147</v>
      </c>
      <c r="AN82" s="20">
        <v>45168</v>
      </c>
      <c r="AO82" s="18">
        <v>25752.400000000001</v>
      </c>
      <c r="AP82" s="18">
        <v>29872.79</v>
      </c>
      <c r="AQ82" s="18"/>
      <c r="AR82" s="18"/>
      <c r="AS82" s="18" t="s">
        <v>159</v>
      </c>
      <c r="AT82" s="18"/>
      <c r="AU82" s="18" t="s">
        <v>160</v>
      </c>
      <c r="AV82" s="18" t="s">
        <v>1050</v>
      </c>
      <c r="AW82" s="18"/>
      <c r="AX82" s="20">
        <v>45147</v>
      </c>
      <c r="AY82" s="20">
        <v>45168</v>
      </c>
      <c r="AZ82" s="50" t="s">
        <v>1052</v>
      </c>
      <c r="BA82" s="18"/>
      <c r="BB82" s="18"/>
      <c r="BC82" s="18" t="s">
        <v>165</v>
      </c>
      <c r="BD82" s="20">
        <v>45216</v>
      </c>
      <c r="BE82" s="20">
        <v>45199</v>
      </c>
      <c r="BF82" s="18" t="s">
        <v>1019</v>
      </c>
    </row>
    <row r="83" spans="1:58" s="48" customFormat="1" ht="13.2" x14ac:dyDescent="0.25">
      <c r="A83" s="18">
        <v>2023</v>
      </c>
      <c r="B83" s="20">
        <v>45108</v>
      </c>
      <c r="C83" s="20">
        <v>45199</v>
      </c>
      <c r="D83" s="49" t="s">
        <v>151</v>
      </c>
      <c r="E83" s="49" t="s">
        <v>205</v>
      </c>
      <c r="F83" s="49" t="s">
        <v>153</v>
      </c>
      <c r="G83" s="18">
        <v>20230076</v>
      </c>
      <c r="H83" s="18" t="s">
        <v>320</v>
      </c>
      <c r="I83" s="18" t="s">
        <v>1053</v>
      </c>
      <c r="J83" s="18" t="s">
        <v>1054</v>
      </c>
      <c r="K83" s="18">
        <v>76</v>
      </c>
      <c r="L83" s="18"/>
      <c r="M83" s="18"/>
      <c r="N83" s="18"/>
      <c r="O83" s="18" t="s">
        <v>1055</v>
      </c>
      <c r="P83" s="18"/>
      <c r="Q83" s="18" t="s">
        <v>1056</v>
      </c>
      <c r="R83" s="48" t="s">
        <v>155</v>
      </c>
      <c r="S83" s="18" t="s">
        <v>1057</v>
      </c>
      <c r="T83" s="18">
        <v>99</v>
      </c>
      <c r="U83" s="18" t="s">
        <v>831</v>
      </c>
      <c r="V83" s="18" t="s">
        <v>156</v>
      </c>
      <c r="W83" s="18" t="s">
        <v>189</v>
      </c>
      <c r="X83" s="18">
        <v>1</v>
      </c>
      <c r="Y83" s="18" t="s">
        <v>544</v>
      </c>
      <c r="Z83" s="18">
        <v>15</v>
      </c>
      <c r="AA83" s="18" t="s">
        <v>544</v>
      </c>
      <c r="AB83" s="18">
        <v>9</v>
      </c>
      <c r="AC83" s="18" t="s">
        <v>167</v>
      </c>
      <c r="AD83" s="51" t="s">
        <v>1058</v>
      </c>
      <c r="AI83" s="18" t="s">
        <v>158</v>
      </c>
      <c r="AJ83" s="18" t="s">
        <v>158</v>
      </c>
      <c r="AK83" s="18">
        <v>20230076</v>
      </c>
      <c r="AL83" s="20">
        <v>45166</v>
      </c>
      <c r="AM83" s="20">
        <v>45176</v>
      </c>
      <c r="AN83" s="20">
        <v>45206</v>
      </c>
      <c r="AO83" s="18">
        <v>94781</v>
      </c>
      <c r="AP83" s="18">
        <v>109945.96</v>
      </c>
      <c r="AQ83" s="18"/>
      <c r="AR83" s="18"/>
      <c r="AS83" s="18" t="s">
        <v>159</v>
      </c>
      <c r="AT83" s="18"/>
      <c r="AU83" s="18" t="s">
        <v>160</v>
      </c>
      <c r="AV83" s="18" t="s">
        <v>1054</v>
      </c>
      <c r="AW83" s="18"/>
      <c r="AX83" s="20">
        <v>45176</v>
      </c>
      <c r="AY83" s="20">
        <v>45206</v>
      </c>
      <c r="AZ83" s="50" t="s">
        <v>1059</v>
      </c>
      <c r="BA83" s="50" t="s">
        <v>1060</v>
      </c>
      <c r="BB83" s="50" t="s">
        <v>1061</v>
      </c>
      <c r="BC83" s="18" t="s">
        <v>165</v>
      </c>
      <c r="BD83" s="20">
        <v>45216</v>
      </c>
      <c r="BE83" s="20">
        <v>45199</v>
      </c>
      <c r="BF83" s="18" t="s">
        <v>943</v>
      </c>
    </row>
    <row r="84" spans="1:58" s="48" customFormat="1" ht="13.2" x14ac:dyDescent="0.25">
      <c r="A84" s="18">
        <v>2023</v>
      </c>
      <c r="B84" s="20">
        <v>45108</v>
      </c>
      <c r="C84" s="20">
        <v>45199</v>
      </c>
      <c r="D84" s="49" t="s">
        <v>151</v>
      </c>
      <c r="E84" s="49" t="s">
        <v>205</v>
      </c>
      <c r="F84" s="49" t="s">
        <v>153</v>
      </c>
      <c r="G84" s="18">
        <v>20230077</v>
      </c>
      <c r="H84" s="18" t="s">
        <v>320</v>
      </c>
      <c r="I84" s="18" t="s">
        <v>1062</v>
      </c>
      <c r="J84" s="18" t="s">
        <v>1054</v>
      </c>
      <c r="K84" s="18">
        <v>77</v>
      </c>
      <c r="L84" s="18" t="s">
        <v>1063</v>
      </c>
      <c r="M84" s="18" t="s">
        <v>930</v>
      </c>
      <c r="N84" s="18" t="s">
        <v>750</v>
      </c>
      <c r="O84" s="18"/>
      <c r="P84" s="18" t="s">
        <v>154</v>
      </c>
      <c r="Q84" s="18" t="s">
        <v>1064</v>
      </c>
      <c r="R84" s="48" t="s">
        <v>155</v>
      </c>
      <c r="S84" s="18" t="s">
        <v>1065</v>
      </c>
      <c r="T84" s="18" t="s">
        <v>1066</v>
      </c>
      <c r="U84" s="18" t="s">
        <v>831</v>
      </c>
      <c r="V84" s="18" t="s">
        <v>156</v>
      </c>
      <c r="W84" s="18" t="s">
        <v>1067</v>
      </c>
      <c r="X84" s="18">
        <v>1</v>
      </c>
      <c r="Y84" s="18" t="s">
        <v>177</v>
      </c>
      <c r="Z84" s="18">
        <v>7</v>
      </c>
      <c r="AA84" s="18" t="s">
        <v>177</v>
      </c>
      <c r="AB84" s="18">
        <v>9</v>
      </c>
      <c r="AC84" s="18" t="s">
        <v>167</v>
      </c>
      <c r="AD84" s="51" t="s">
        <v>1068</v>
      </c>
      <c r="AI84" s="18" t="s">
        <v>158</v>
      </c>
      <c r="AJ84" s="18" t="s">
        <v>158</v>
      </c>
      <c r="AK84" s="18">
        <v>20230077</v>
      </c>
      <c r="AL84" s="20">
        <v>45166</v>
      </c>
      <c r="AM84" s="20">
        <v>45166</v>
      </c>
      <c r="AN84" s="20">
        <v>45204</v>
      </c>
      <c r="AO84" s="18">
        <v>5493.72</v>
      </c>
      <c r="AP84" s="18">
        <v>6372.7152000000006</v>
      </c>
      <c r="AQ84" s="18"/>
      <c r="AR84" s="18"/>
      <c r="AS84" s="18" t="s">
        <v>159</v>
      </c>
      <c r="AT84" s="18"/>
      <c r="AU84" s="18" t="s">
        <v>160</v>
      </c>
      <c r="AV84" s="18" t="s">
        <v>1054</v>
      </c>
      <c r="AW84" s="18"/>
      <c r="AX84" s="20">
        <v>45166</v>
      </c>
      <c r="AY84" s="20">
        <v>45204</v>
      </c>
      <c r="AZ84" s="50" t="s">
        <v>1069</v>
      </c>
      <c r="BA84" s="50" t="s">
        <v>1070</v>
      </c>
      <c r="BB84" s="50" t="s">
        <v>1071</v>
      </c>
      <c r="BC84" s="18" t="s">
        <v>165</v>
      </c>
      <c r="BD84" s="20">
        <v>45216</v>
      </c>
      <c r="BE84" s="20">
        <v>45199</v>
      </c>
      <c r="BF84" s="18" t="s">
        <v>716</v>
      </c>
    </row>
    <row r="85" spans="1:58" s="48" customFormat="1" ht="13.2" x14ac:dyDescent="0.25">
      <c r="A85" s="18">
        <v>2023</v>
      </c>
      <c r="B85" s="20">
        <v>45108</v>
      </c>
      <c r="C85" s="20">
        <v>45199</v>
      </c>
      <c r="D85" s="49" t="s">
        <v>151</v>
      </c>
      <c r="E85" s="49" t="s">
        <v>205</v>
      </c>
      <c r="F85" s="49" t="s">
        <v>153</v>
      </c>
      <c r="G85" s="26">
        <v>20230078</v>
      </c>
      <c r="H85" s="18" t="s">
        <v>320</v>
      </c>
      <c r="I85" s="18" t="s">
        <v>1072</v>
      </c>
      <c r="J85" s="18" t="s">
        <v>1073</v>
      </c>
      <c r="K85" s="18">
        <v>78</v>
      </c>
      <c r="L85" s="18" t="s">
        <v>830</v>
      </c>
      <c r="M85" s="18" t="s">
        <v>452</v>
      </c>
      <c r="N85" s="18" t="s">
        <v>453</v>
      </c>
      <c r="O85" s="18"/>
      <c r="P85" s="18" t="s">
        <v>173</v>
      </c>
      <c r="Q85" s="18" t="s">
        <v>488</v>
      </c>
      <c r="R85" s="48" t="s">
        <v>223</v>
      </c>
      <c r="S85" s="18" t="s">
        <v>539</v>
      </c>
      <c r="T85" s="18" t="s">
        <v>540</v>
      </c>
      <c r="U85" s="18" t="s">
        <v>831</v>
      </c>
      <c r="V85" s="18" t="s">
        <v>156</v>
      </c>
      <c r="W85" s="18" t="s">
        <v>581</v>
      </c>
      <c r="X85" s="18">
        <v>1</v>
      </c>
      <c r="Y85" s="18" t="s">
        <v>177</v>
      </c>
      <c r="Z85" s="18">
        <v>7</v>
      </c>
      <c r="AA85" s="18" t="s">
        <v>177</v>
      </c>
      <c r="AB85" s="18">
        <v>9</v>
      </c>
      <c r="AC85" s="18" t="s">
        <v>167</v>
      </c>
      <c r="AD85" s="51" t="s">
        <v>618</v>
      </c>
      <c r="AI85" s="18" t="s">
        <v>172</v>
      </c>
      <c r="AJ85" s="18" t="s">
        <v>172</v>
      </c>
      <c r="AK85" s="26">
        <v>20230078</v>
      </c>
      <c r="AL85" s="20">
        <v>45166</v>
      </c>
      <c r="AM85" s="20">
        <v>45166</v>
      </c>
      <c r="AN85" s="20">
        <v>45166</v>
      </c>
      <c r="AO85" s="18">
        <v>3612</v>
      </c>
      <c r="AP85" s="18">
        <v>4189.92</v>
      </c>
      <c r="AQ85" s="18"/>
      <c r="AR85" s="18"/>
      <c r="AS85" s="18" t="s">
        <v>159</v>
      </c>
      <c r="AT85" s="18"/>
      <c r="AU85" s="18" t="s">
        <v>160</v>
      </c>
      <c r="AV85" s="18" t="s">
        <v>1073</v>
      </c>
      <c r="AW85" s="18"/>
      <c r="AX85" s="20">
        <v>45166</v>
      </c>
      <c r="AY85" s="20">
        <v>45166</v>
      </c>
      <c r="AZ85" s="50" t="s">
        <v>1074</v>
      </c>
      <c r="BA85" s="50" t="s">
        <v>1075</v>
      </c>
      <c r="BB85" s="50" t="s">
        <v>1076</v>
      </c>
      <c r="BC85" s="18" t="s">
        <v>165</v>
      </c>
      <c r="BD85" s="20">
        <v>45216</v>
      </c>
      <c r="BE85" s="20">
        <v>45199</v>
      </c>
      <c r="BF85" s="18" t="s">
        <v>716</v>
      </c>
    </row>
    <row r="86" spans="1:58" s="48" customFormat="1" ht="13.2" x14ac:dyDescent="0.25">
      <c r="A86" s="18">
        <v>2023</v>
      </c>
      <c r="B86" s="20">
        <v>45108</v>
      </c>
      <c r="C86" s="20">
        <v>45199</v>
      </c>
      <c r="D86" s="49" t="s">
        <v>151</v>
      </c>
      <c r="E86" s="49" t="s">
        <v>205</v>
      </c>
      <c r="F86" s="49" t="s">
        <v>153</v>
      </c>
      <c r="G86" s="18">
        <v>20230079</v>
      </c>
      <c r="H86" s="18" t="s">
        <v>320</v>
      </c>
      <c r="I86" s="18" t="s">
        <v>1077</v>
      </c>
      <c r="J86" s="18" t="s">
        <v>1078</v>
      </c>
      <c r="K86" s="18">
        <v>79</v>
      </c>
      <c r="L86" s="18" t="s">
        <v>1079</v>
      </c>
      <c r="M86" s="18" t="s">
        <v>1080</v>
      </c>
      <c r="N86" s="18" t="s">
        <v>1081</v>
      </c>
      <c r="O86" s="18"/>
      <c r="P86" s="18" t="s">
        <v>154</v>
      </c>
      <c r="Q86" s="18" t="s">
        <v>1082</v>
      </c>
      <c r="R86" s="48" t="s">
        <v>155</v>
      </c>
      <c r="S86" s="18" t="s">
        <v>1083</v>
      </c>
      <c r="T86" s="18" t="s">
        <v>1084</v>
      </c>
      <c r="U86" s="18" t="s">
        <v>831</v>
      </c>
      <c r="V86" s="18" t="s">
        <v>156</v>
      </c>
      <c r="W86" s="18" t="s">
        <v>1085</v>
      </c>
      <c r="X86" s="18">
        <v>1</v>
      </c>
      <c r="Y86" s="18" t="s">
        <v>552</v>
      </c>
      <c r="Z86" s="18">
        <v>109</v>
      </c>
      <c r="AA86" s="18" t="s">
        <v>1086</v>
      </c>
      <c r="AB86" s="18">
        <v>15</v>
      </c>
      <c r="AC86" s="18" t="s">
        <v>157</v>
      </c>
      <c r="AD86" s="51" t="s">
        <v>1087</v>
      </c>
      <c r="AI86" s="18" t="s">
        <v>158</v>
      </c>
      <c r="AJ86" s="18" t="s">
        <v>158</v>
      </c>
      <c r="AK86" s="18">
        <v>20230079</v>
      </c>
      <c r="AL86" s="20">
        <v>45166</v>
      </c>
      <c r="AM86" s="20">
        <v>45166</v>
      </c>
      <c r="AN86" s="20">
        <v>45220</v>
      </c>
      <c r="AO86" s="18">
        <v>119872.5</v>
      </c>
      <c r="AP86" s="18">
        <v>139052.1</v>
      </c>
      <c r="AQ86" s="18"/>
      <c r="AR86" s="18"/>
      <c r="AS86" s="18" t="s">
        <v>159</v>
      </c>
      <c r="AT86" s="18"/>
      <c r="AU86" s="18" t="s">
        <v>160</v>
      </c>
      <c r="AV86" s="18" t="s">
        <v>1078</v>
      </c>
      <c r="AW86" s="18"/>
      <c r="AX86" s="20">
        <v>45166</v>
      </c>
      <c r="AY86" s="20">
        <v>45220</v>
      </c>
      <c r="AZ86" s="50" t="s">
        <v>1088</v>
      </c>
      <c r="BA86" s="18"/>
      <c r="BB86" s="18"/>
      <c r="BC86" s="18" t="s">
        <v>165</v>
      </c>
      <c r="BD86" s="20">
        <v>45216</v>
      </c>
      <c r="BE86" s="20">
        <v>45199</v>
      </c>
      <c r="BF86" s="18" t="s">
        <v>737</v>
      </c>
    </row>
    <row r="87" spans="1:58" s="48" customFormat="1" ht="13.2" x14ac:dyDescent="0.25">
      <c r="A87" s="18">
        <v>2023</v>
      </c>
      <c r="B87" s="20">
        <v>45108</v>
      </c>
      <c r="C87" s="20">
        <v>45199</v>
      </c>
      <c r="D87" s="49" t="s">
        <v>151</v>
      </c>
      <c r="E87" s="49" t="s">
        <v>205</v>
      </c>
      <c r="F87" s="49" t="s">
        <v>153</v>
      </c>
      <c r="G87" s="18">
        <v>20230080</v>
      </c>
      <c r="H87" s="18" t="s">
        <v>320</v>
      </c>
      <c r="I87" s="18" t="s">
        <v>1089</v>
      </c>
      <c r="J87" s="18" t="s">
        <v>390</v>
      </c>
      <c r="K87" s="18">
        <v>80</v>
      </c>
      <c r="L87" s="18" t="s">
        <v>1090</v>
      </c>
      <c r="M87" s="18" t="s">
        <v>825</v>
      </c>
      <c r="N87" s="18" t="s">
        <v>826</v>
      </c>
      <c r="O87" s="18"/>
      <c r="P87" s="18" t="s">
        <v>173</v>
      </c>
      <c r="Q87" s="18" t="s">
        <v>464</v>
      </c>
      <c r="R87" s="48" t="s">
        <v>155</v>
      </c>
      <c r="S87" s="18" t="s">
        <v>503</v>
      </c>
      <c r="T87" s="18" t="s">
        <v>504</v>
      </c>
      <c r="U87" s="18" t="s">
        <v>831</v>
      </c>
      <c r="V87" s="18" t="s">
        <v>156</v>
      </c>
      <c r="W87" s="18" t="s">
        <v>549</v>
      </c>
      <c r="X87" s="18">
        <v>1</v>
      </c>
      <c r="Y87" s="18" t="s">
        <v>550</v>
      </c>
      <c r="Z87" s="18">
        <v>11</v>
      </c>
      <c r="AA87" s="18" t="s">
        <v>550</v>
      </c>
      <c r="AB87" s="18">
        <v>9</v>
      </c>
      <c r="AC87" s="18" t="s">
        <v>167</v>
      </c>
      <c r="AD87" s="51" t="s">
        <v>592</v>
      </c>
      <c r="AI87" s="18" t="s">
        <v>193</v>
      </c>
      <c r="AJ87" s="18" t="s">
        <v>193</v>
      </c>
      <c r="AK87" s="18">
        <v>20230080</v>
      </c>
      <c r="AL87" s="20">
        <v>45169</v>
      </c>
      <c r="AM87" s="20">
        <v>45169</v>
      </c>
      <c r="AN87" s="20">
        <v>45173</v>
      </c>
      <c r="AO87" s="18">
        <v>7600</v>
      </c>
      <c r="AP87" s="18">
        <v>8816</v>
      </c>
      <c r="AQ87" s="18"/>
      <c r="AR87" s="18"/>
      <c r="AS87" s="18" t="s">
        <v>159</v>
      </c>
      <c r="AT87" s="18"/>
      <c r="AU87" s="18" t="s">
        <v>160</v>
      </c>
      <c r="AV87" s="18" t="s">
        <v>390</v>
      </c>
      <c r="AW87" s="18"/>
      <c r="AX87" s="20">
        <v>45169</v>
      </c>
      <c r="AY87" s="20">
        <v>45173</v>
      </c>
      <c r="AZ87" s="50" t="s">
        <v>1091</v>
      </c>
      <c r="BA87" s="50" t="s">
        <v>1092</v>
      </c>
      <c r="BB87" s="50" t="s">
        <v>1093</v>
      </c>
      <c r="BC87" s="18" t="s">
        <v>165</v>
      </c>
      <c r="BD87" s="20">
        <v>45216</v>
      </c>
      <c r="BE87" s="20">
        <v>45199</v>
      </c>
      <c r="BF87" s="18" t="s">
        <v>716</v>
      </c>
    </row>
    <row r="88" spans="1:58" s="48" customFormat="1" ht="13.2" x14ac:dyDescent="0.25">
      <c r="A88" s="18">
        <v>2023</v>
      </c>
      <c r="B88" s="20">
        <v>45108</v>
      </c>
      <c r="C88" s="20">
        <v>45199</v>
      </c>
      <c r="D88" s="49" t="s">
        <v>151</v>
      </c>
      <c r="E88" s="49" t="s">
        <v>205</v>
      </c>
      <c r="F88" s="49" t="s">
        <v>153</v>
      </c>
      <c r="G88" s="26">
        <v>20230081</v>
      </c>
      <c r="H88" s="18" t="s">
        <v>320</v>
      </c>
      <c r="I88" s="18" t="s">
        <v>1094</v>
      </c>
      <c r="J88" s="18" t="s">
        <v>1095</v>
      </c>
      <c r="K88" s="18">
        <v>81</v>
      </c>
      <c r="L88" s="18"/>
      <c r="M88" s="18"/>
      <c r="N88" s="18"/>
      <c r="O88" s="18" t="s">
        <v>1055</v>
      </c>
      <c r="P88" s="18"/>
      <c r="Q88" s="18" t="s">
        <v>1056</v>
      </c>
      <c r="R88" s="48" t="s">
        <v>155</v>
      </c>
      <c r="S88" s="18" t="s">
        <v>1057</v>
      </c>
      <c r="T88" s="18">
        <v>99</v>
      </c>
      <c r="U88" s="18" t="s">
        <v>831</v>
      </c>
      <c r="V88" s="18" t="s">
        <v>156</v>
      </c>
      <c r="W88" s="18" t="s">
        <v>189</v>
      </c>
      <c r="X88" s="18">
        <v>1</v>
      </c>
      <c r="Y88" s="18" t="s">
        <v>544</v>
      </c>
      <c r="Z88" s="18">
        <v>15</v>
      </c>
      <c r="AA88" s="18" t="s">
        <v>544</v>
      </c>
      <c r="AB88" s="18">
        <v>9</v>
      </c>
      <c r="AC88" s="18" t="s">
        <v>167</v>
      </c>
      <c r="AD88" s="51" t="s">
        <v>1058</v>
      </c>
      <c r="AI88" s="18" t="s">
        <v>158</v>
      </c>
      <c r="AJ88" s="18" t="s">
        <v>158</v>
      </c>
      <c r="AK88" s="26">
        <v>20230081</v>
      </c>
      <c r="AL88" s="20">
        <v>45169</v>
      </c>
      <c r="AM88" s="20">
        <v>45176</v>
      </c>
      <c r="AN88" s="20">
        <v>45206</v>
      </c>
      <c r="AO88" s="18">
        <v>72325</v>
      </c>
      <c r="AP88" s="18">
        <v>83897</v>
      </c>
      <c r="AQ88" s="18"/>
      <c r="AR88" s="18"/>
      <c r="AS88" s="18" t="s">
        <v>159</v>
      </c>
      <c r="AT88" s="18"/>
      <c r="AU88" s="18" t="s">
        <v>160</v>
      </c>
      <c r="AV88" s="18" t="s">
        <v>1095</v>
      </c>
      <c r="AW88" s="18"/>
      <c r="AX88" s="20">
        <v>45176</v>
      </c>
      <c r="AY88" s="20">
        <v>45206</v>
      </c>
      <c r="AZ88" s="50" t="s">
        <v>1096</v>
      </c>
      <c r="BA88" s="50" t="s">
        <v>1097</v>
      </c>
      <c r="BB88" s="50" t="s">
        <v>1098</v>
      </c>
      <c r="BC88" s="18" t="s">
        <v>165</v>
      </c>
      <c r="BD88" s="20">
        <v>45216</v>
      </c>
      <c r="BE88" s="20">
        <v>45199</v>
      </c>
      <c r="BF88" s="18" t="s">
        <v>943</v>
      </c>
    </row>
    <row r="89" spans="1:58" s="48" customFormat="1" ht="13.2" x14ac:dyDescent="0.25">
      <c r="A89" s="18">
        <v>2023</v>
      </c>
      <c r="B89" s="20">
        <v>45108</v>
      </c>
      <c r="C89" s="20">
        <v>45199</v>
      </c>
      <c r="D89" s="49" t="s">
        <v>151</v>
      </c>
      <c r="E89" s="49" t="s">
        <v>205</v>
      </c>
      <c r="F89" s="49" t="s">
        <v>153</v>
      </c>
      <c r="G89" s="18">
        <v>20230082</v>
      </c>
      <c r="H89" s="18" t="s">
        <v>320</v>
      </c>
      <c r="I89" s="18" t="s">
        <v>1099</v>
      </c>
      <c r="J89" s="18" t="s">
        <v>1095</v>
      </c>
      <c r="K89" s="18">
        <v>82</v>
      </c>
      <c r="L89" s="18"/>
      <c r="M89" s="18"/>
      <c r="N89" s="18"/>
      <c r="O89" s="18" t="s">
        <v>1100</v>
      </c>
      <c r="P89" s="18"/>
      <c r="Q89" s="18" t="s">
        <v>1101</v>
      </c>
      <c r="R89" s="48" t="s">
        <v>155</v>
      </c>
      <c r="S89" s="18" t="s">
        <v>1102</v>
      </c>
      <c r="T89" s="18" t="s">
        <v>1103</v>
      </c>
      <c r="U89" s="18" t="s">
        <v>831</v>
      </c>
      <c r="V89" s="18" t="s">
        <v>156</v>
      </c>
      <c r="W89" s="18" t="s">
        <v>1104</v>
      </c>
      <c r="X89" s="18">
        <v>1</v>
      </c>
      <c r="Y89" s="18" t="s">
        <v>192</v>
      </c>
      <c r="Z89" s="18">
        <v>106</v>
      </c>
      <c r="AA89" s="18" t="s">
        <v>1105</v>
      </c>
      <c r="AB89" s="18">
        <v>15</v>
      </c>
      <c r="AC89" s="18" t="s">
        <v>157</v>
      </c>
      <c r="AD89" s="51" t="s">
        <v>1106</v>
      </c>
      <c r="AI89" s="18" t="s">
        <v>158</v>
      </c>
      <c r="AJ89" s="18" t="s">
        <v>158</v>
      </c>
      <c r="AK89" s="18">
        <v>20230082</v>
      </c>
      <c r="AL89" s="20">
        <v>45169</v>
      </c>
      <c r="AM89" s="20">
        <v>45182</v>
      </c>
      <c r="AN89" s="20">
        <v>45212</v>
      </c>
      <c r="AO89" s="18">
        <v>45360</v>
      </c>
      <c r="AP89" s="18">
        <v>52617.599999999999</v>
      </c>
      <c r="AQ89" s="18"/>
      <c r="AR89" s="18"/>
      <c r="AS89" s="18" t="s">
        <v>159</v>
      </c>
      <c r="AT89" s="18"/>
      <c r="AU89" s="18" t="s">
        <v>160</v>
      </c>
      <c r="AV89" s="18" t="s">
        <v>1095</v>
      </c>
      <c r="AW89" s="18"/>
      <c r="AX89" s="20">
        <v>45182</v>
      </c>
      <c r="AY89" s="20">
        <v>45212</v>
      </c>
      <c r="AZ89" s="50" t="s">
        <v>1107</v>
      </c>
      <c r="BA89" s="50" t="s">
        <v>1108</v>
      </c>
      <c r="BB89" s="50" t="s">
        <v>1109</v>
      </c>
      <c r="BC89" s="18" t="s">
        <v>165</v>
      </c>
      <c r="BD89" s="20">
        <v>45216</v>
      </c>
      <c r="BE89" s="20">
        <v>45199</v>
      </c>
      <c r="BF89" s="18" t="s">
        <v>943</v>
      </c>
    </row>
    <row r="90" spans="1:58" s="48" customFormat="1" ht="13.2" x14ac:dyDescent="0.25">
      <c r="A90" s="18">
        <v>2023</v>
      </c>
      <c r="B90" s="20">
        <v>45108</v>
      </c>
      <c r="C90" s="20">
        <v>45199</v>
      </c>
      <c r="D90" s="49" t="s">
        <v>151</v>
      </c>
      <c r="E90" s="49" t="s">
        <v>205</v>
      </c>
      <c r="F90" s="49" t="s">
        <v>153</v>
      </c>
      <c r="G90" s="18">
        <v>20230083</v>
      </c>
      <c r="H90" s="18" t="s">
        <v>320</v>
      </c>
      <c r="I90" s="18" t="s">
        <v>1110</v>
      </c>
      <c r="J90" s="18" t="s">
        <v>1095</v>
      </c>
      <c r="K90" s="18">
        <v>83</v>
      </c>
      <c r="L90" s="18"/>
      <c r="M90" s="18"/>
      <c r="N90" s="18"/>
      <c r="O90" s="18" t="s">
        <v>1111</v>
      </c>
      <c r="P90" s="18"/>
      <c r="Q90" s="18" t="s">
        <v>1112</v>
      </c>
      <c r="R90" s="48" t="s">
        <v>155</v>
      </c>
      <c r="S90" s="18" t="s">
        <v>1113</v>
      </c>
      <c r="T90" s="18" t="s">
        <v>497</v>
      </c>
      <c r="U90" s="18" t="s">
        <v>831</v>
      </c>
      <c r="V90" s="18" t="s">
        <v>156</v>
      </c>
      <c r="W90" s="18" t="s">
        <v>1114</v>
      </c>
      <c r="X90" s="18">
        <v>1</v>
      </c>
      <c r="Y90" s="18" t="s">
        <v>498</v>
      </c>
      <c r="Z90" s="18">
        <v>12</v>
      </c>
      <c r="AA90" s="18" t="s">
        <v>498</v>
      </c>
      <c r="AB90" s="18">
        <v>9</v>
      </c>
      <c r="AC90" s="18" t="s">
        <v>167</v>
      </c>
      <c r="AD90" s="51" t="s">
        <v>1115</v>
      </c>
      <c r="AI90" s="18" t="s">
        <v>158</v>
      </c>
      <c r="AJ90" s="18" t="s">
        <v>158</v>
      </c>
      <c r="AK90" s="18">
        <v>20230083</v>
      </c>
      <c r="AL90" s="20">
        <v>45169</v>
      </c>
      <c r="AM90" s="20">
        <v>45182</v>
      </c>
      <c r="AN90" s="20">
        <v>45212</v>
      </c>
      <c r="AO90" s="18">
        <v>177360</v>
      </c>
      <c r="AP90" s="18">
        <v>205737.60000000001</v>
      </c>
      <c r="AQ90" s="18"/>
      <c r="AR90" s="18"/>
      <c r="AS90" s="18" t="s">
        <v>159</v>
      </c>
      <c r="AT90" s="18"/>
      <c r="AU90" s="18" t="s">
        <v>160</v>
      </c>
      <c r="AV90" s="18" t="s">
        <v>1095</v>
      </c>
      <c r="AW90" s="18"/>
      <c r="AX90" s="20">
        <v>45182</v>
      </c>
      <c r="AY90" s="20">
        <v>45212</v>
      </c>
      <c r="AZ90" s="50" t="s">
        <v>1116</v>
      </c>
      <c r="BA90" s="50" t="s">
        <v>1117</v>
      </c>
      <c r="BB90" s="50" t="s">
        <v>1118</v>
      </c>
      <c r="BC90" s="18" t="s">
        <v>165</v>
      </c>
      <c r="BD90" s="20">
        <v>45216</v>
      </c>
      <c r="BE90" s="20">
        <v>45199</v>
      </c>
      <c r="BF90" s="18" t="s">
        <v>943</v>
      </c>
    </row>
    <row r="91" spans="1:58" s="48" customFormat="1" ht="13.2" x14ac:dyDescent="0.25">
      <c r="A91" s="18">
        <v>2023</v>
      </c>
      <c r="B91" s="20">
        <v>45108</v>
      </c>
      <c r="C91" s="20">
        <v>45199</v>
      </c>
      <c r="D91" s="49" t="s">
        <v>151</v>
      </c>
      <c r="E91" s="49" t="s">
        <v>205</v>
      </c>
      <c r="F91" s="49" t="s">
        <v>153</v>
      </c>
      <c r="G91" s="26">
        <v>20230084</v>
      </c>
      <c r="H91" s="18" t="s">
        <v>320</v>
      </c>
      <c r="I91" s="18" t="s">
        <v>1119</v>
      </c>
      <c r="J91" s="18" t="s">
        <v>1120</v>
      </c>
      <c r="K91" s="18">
        <v>84</v>
      </c>
      <c r="L91" s="18"/>
      <c r="M91" s="18"/>
      <c r="N91" s="18"/>
      <c r="O91" s="18" t="s">
        <v>884</v>
      </c>
      <c r="P91" s="18"/>
      <c r="Q91" s="18" t="s">
        <v>885</v>
      </c>
      <c r="R91" s="48" t="s">
        <v>155</v>
      </c>
      <c r="S91" s="18" t="s">
        <v>886</v>
      </c>
      <c r="T91" s="18">
        <v>100</v>
      </c>
      <c r="U91" s="18">
        <v>2</v>
      </c>
      <c r="V91" s="18" t="s">
        <v>156</v>
      </c>
      <c r="W91" s="18" t="s">
        <v>887</v>
      </c>
      <c r="X91" s="18">
        <v>1</v>
      </c>
      <c r="Y91" s="18" t="s">
        <v>572</v>
      </c>
      <c r="Z91" s="18">
        <v>3</v>
      </c>
      <c r="AA91" s="18" t="s">
        <v>572</v>
      </c>
      <c r="AB91" s="18">
        <v>9</v>
      </c>
      <c r="AC91" s="18" t="s">
        <v>167</v>
      </c>
      <c r="AD91" s="51" t="s">
        <v>889</v>
      </c>
      <c r="AI91" s="18" t="s">
        <v>939</v>
      </c>
      <c r="AJ91" s="18" t="s">
        <v>939</v>
      </c>
      <c r="AK91" s="26">
        <v>20230084</v>
      </c>
      <c r="AL91" s="20">
        <v>45177</v>
      </c>
      <c r="AM91" s="20">
        <v>45188</v>
      </c>
      <c r="AN91" s="20">
        <v>45209</v>
      </c>
      <c r="AO91" s="18">
        <v>3109</v>
      </c>
      <c r="AP91" s="18">
        <v>3606.44</v>
      </c>
      <c r="AQ91" s="18"/>
      <c r="AR91" s="18"/>
      <c r="AS91" s="18" t="s">
        <v>159</v>
      </c>
      <c r="AT91" s="18"/>
      <c r="AU91" s="18" t="s">
        <v>160</v>
      </c>
      <c r="AV91" s="18" t="s">
        <v>1120</v>
      </c>
      <c r="AW91" s="18"/>
      <c r="AX91" s="20">
        <v>45188</v>
      </c>
      <c r="AY91" s="20">
        <v>45209</v>
      </c>
      <c r="AZ91" s="50" t="s">
        <v>1121</v>
      </c>
      <c r="BA91" s="50" t="s">
        <v>1122</v>
      </c>
      <c r="BB91" s="50" t="s">
        <v>1123</v>
      </c>
      <c r="BC91" s="18" t="s">
        <v>165</v>
      </c>
      <c r="BD91" s="20">
        <v>45216</v>
      </c>
      <c r="BE91" s="20">
        <v>45199</v>
      </c>
      <c r="BF91" s="18" t="s">
        <v>943</v>
      </c>
    </row>
    <row r="92" spans="1:58" s="48" customFormat="1" ht="13.2" x14ac:dyDescent="0.25">
      <c r="A92" s="18">
        <v>2023</v>
      </c>
      <c r="B92" s="20">
        <v>45108</v>
      </c>
      <c r="C92" s="20">
        <v>45199</v>
      </c>
      <c r="D92" s="49" t="s">
        <v>151</v>
      </c>
      <c r="E92" s="49" t="s">
        <v>205</v>
      </c>
      <c r="F92" s="49" t="s">
        <v>153</v>
      </c>
      <c r="G92" s="18">
        <v>20230085</v>
      </c>
      <c r="H92" s="18" t="s">
        <v>320</v>
      </c>
      <c r="I92" s="49" t="s">
        <v>1124</v>
      </c>
      <c r="J92" s="18" t="s">
        <v>1125</v>
      </c>
      <c r="K92" s="18">
        <v>85</v>
      </c>
      <c r="L92" s="18"/>
      <c r="M92" s="18"/>
      <c r="N92" s="18"/>
      <c r="O92" s="18" t="s">
        <v>907</v>
      </c>
      <c r="P92" s="18"/>
      <c r="Q92" s="18" t="s">
        <v>908</v>
      </c>
      <c r="R92" s="48" t="s">
        <v>155</v>
      </c>
      <c r="S92" s="18" t="s">
        <v>909</v>
      </c>
      <c r="T92" s="51" t="s">
        <v>1126</v>
      </c>
      <c r="U92" s="18" t="s">
        <v>831</v>
      </c>
      <c r="V92" s="18" t="s">
        <v>156</v>
      </c>
      <c r="W92" s="18" t="s">
        <v>1045</v>
      </c>
      <c r="X92" s="18">
        <v>1</v>
      </c>
      <c r="Y92" s="18" t="s">
        <v>168</v>
      </c>
      <c r="Z92" s="18">
        <v>16</v>
      </c>
      <c r="AA92" s="18" t="s">
        <v>168</v>
      </c>
      <c r="AB92" s="18">
        <v>9</v>
      </c>
      <c r="AC92" s="18" t="s">
        <v>167</v>
      </c>
      <c r="AD92" s="51" t="s">
        <v>911</v>
      </c>
      <c r="AI92" s="18" t="s">
        <v>939</v>
      </c>
      <c r="AJ92" s="18" t="s">
        <v>939</v>
      </c>
      <c r="AK92" s="18">
        <v>20230085</v>
      </c>
      <c r="AL92" s="20">
        <v>45177</v>
      </c>
      <c r="AM92" s="20">
        <v>45188</v>
      </c>
      <c r="AN92" s="20">
        <v>45209</v>
      </c>
      <c r="AO92" s="18">
        <v>1250</v>
      </c>
      <c r="AP92" s="18">
        <v>1450</v>
      </c>
      <c r="AQ92" s="18"/>
      <c r="AR92" s="18"/>
      <c r="AS92" s="18" t="s">
        <v>159</v>
      </c>
      <c r="AT92" s="18"/>
      <c r="AU92" s="18" t="s">
        <v>160</v>
      </c>
      <c r="AV92" s="18" t="s">
        <v>1125</v>
      </c>
      <c r="AW92" s="18"/>
      <c r="AX92" s="20">
        <v>45188</v>
      </c>
      <c r="AY92" s="20">
        <v>45209</v>
      </c>
      <c r="AZ92" s="49" t="s">
        <v>1127</v>
      </c>
      <c r="BA92" s="18" t="s">
        <v>1128</v>
      </c>
      <c r="BB92" s="18" t="s">
        <v>1129</v>
      </c>
      <c r="BC92" s="18" t="s">
        <v>165</v>
      </c>
      <c r="BD92" s="20">
        <v>45216</v>
      </c>
      <c r="BE92" s="20">
        <v>45199</v>
      </c>
      <c r="BF92" s="18" t="s">
        <v>943</v>
      </c>
    </row>
    <row r="93" spans="1:58" s="48" customFormat="1" ht="13.2" x14ac:dyDescent="0.25">
      <c r="A93" s="18">
        <v>2023</v>
      </c>
      <c r="B93" s="20">
        <v>45108</v>
      </c>
      <c r="C93" s="20">
        <v>45199</v>
      </c>
      <c r="D93" s="49" t="s">
        <v>151</v>
      </c>
      <c r="E93" s="49" t="s">
        <v>205</v>
      </c>
      <c r="F93" s="49" t="s">
        <v>153</v>
      </c>
      <c r="G93" s="18">
        <v>20230086</v>
      </c>
      <c r="H93" s="18" t="s">
        <v>320</v>
      </c>
      <c r="I93" s="50" t="s">
        <v>1130</v>
      </c>
      <c r="J93" s="18" t="s">
        <v>1044</v>
      </c>
      <c r="K93" s="18">
        <v>86</v>
      </c>
      <c r="L93" s="18"/>
      <c r="M93" s="18"/>
      <c r="N93" s="18"/>
      <c r="O93" s="18" t="s">
        <v>747</v>
      </c>
      <c r="P93" s="18"/>
      <c r="Q93" s="18" t="s">
        <v>799</v>
      </c>
      <c r="R93" s="48" t="s">
        <v>155</v>
      </c>
      <c r="S93" s="18" t="s">
        <v>153</v>
      </c>
      <c r="T93" s="18" t="s">
        <v>892</v>
      </c>
      <c r="U93" s="18" t="s">
        <v>893</v>
      </c>
      <c r="V93" s="18" t="s">
        <v>156</v>
      </c>
      <c r="W93" s="18" t="s">
        <v>894</v>
      </c>
      <c r="X93" s="18">
        <v>1</v>
      </c>
      <c r="Y93" s="18" t="s">
        <v>177</v>
      </c>
      <c r="Z93" s="18">
        <v>7</v>
      </c>
      <c r="AA93" s="18" t="s">
        <v>177</v>
      </c>
      <c r="AB93" s="18">
        <v>9</v>
      </c>
      <c r="AC93" s="18" t="s">
        <v>167</v>
      </c>
      <c r="AD93" s="51" t="s">
        <v>895</v>
      </c>
      <c r="AI93" s="18" t="s">
        <v>939</v>
      </c>
      <c r="AJ93" s="18" t="s">
        <v>939</v>
      </c>
      <c r="AK93" s="18">
        <v>20230086</v>
      </c>
      <c r="AL93" s="20">
        <v>45177</v>
      </c>
      <c r="AM93" s="20">
        <v>45191</v>
      </c>
      <c r="AN93" s="20">
        <v>45212</v>
      </c>
      <c r="AO93" s="18">
        <v>23146.6</v>
      </c>
      <c r="AP93" s="18">
        <v>26850.06</v>
      </c>
      <c r="AQ93" s="18"/>
      <c r="AR93" s="18"/>
      <c r="AS93" s="18" t="s">
        <v>159</v>
      </c>
      <c r="AT93" s="18"/>
      <c r="AU93" s="18" t="s">
        <v>160</v>
      </c>
      <c r="AV93" s="18" t="s">
        <v>1044</v>
      </c>
      <c r="AW93" s="18"/>
      <c r="AX93" s="20">
        <v>45191</v>
      </c>
      <c r="AY93" s="20">
        <v>45212</v>
      </c>
      <c r="AZ93" s="50" t="s">
        <v>1131</v>
      </c>
      <c r="BA93" s="18"/>
      <c r="BB93" s="18"/>
      <c r="BC93" s="18" t="s">
        <v>165</v>
      </c>
      <c r="BD93" s="20">
        <v>45216</v>
      </c>
      <c r="BE93" s="20">
        <v>45199</v>
      </c>
      <c r="BF93" s="18" t="s">
        <v>1019</v>
      </c>
    </row>
    <row r="94" spans="1:58" s="48" customFormat="1" ht="13.2" x14ac:dyDescent="0.25">
      <c r="A94" s="18">
        <v>2023</v>
      </c>
      <c r="B94" s="20">
        <v>45108</v>
      </c>
      <c r="C94" s="20">
        <v>45199</v>
      </c>
      <c r="D94" s="49" t="s">
        <v>151</v>
      </c>
      <c r="E94" s="49" t="s">
        <v>205</v>
      </c>
      <c r="F94" s="49" t="s">
        <v>153</v>
      </c>
      <c r="G94" s="26">
        <v>20230087</v>
      </c>
      <c r="H94" s="18" t="s">
        <v>320</v>
      </c>
      <c r="I94" s="48" t="s">
        <v>1132</v>
      </c>
      <c r="J94" s="18" t="s">
        <v>1133</v>
      </c>
      <c r="K94" s="18">
        <v>87</v>
      </c>
      <c r="L94" s="18" t="s">
        <v>1090</v>
      </c>
      <c r="M94" s="18" t="s">
        <v>825</v>
      </c>
      <c r="N94" s="18" t="s">
        <v>826</v>
      </c>
      <c r="O94" s="18"/>
      <c r="P94" s="18" t="s">
        <v>173</v>
      </c>
      <c r="Q94" s="18" t="s">
        <v>464</v>
      </c>
      <c r="R94" s="48" t="s">
        <v>155</v>
      </c>
      <c r="S94" s="18" t="s">
        <v>503</v>
      </c>
      <c r="T94" s="18" t="s">
        <v>504</v>
      </c>
      <c r="U94" s="18" t="s">
        <v>831</v>
      </c>
      <c r="V94" s="18" t="s">
        <v>156</v>
      </c>
      <c r="W94" s="18" t="s">
        <v>549</v>
      </c>
      <c r="X94" s="18">
        <v>1</v>
      </c>
      <c r="Y94" s="18" t="s">
        <v>550</v>
      </c>
      <c r="Z94" s="18">
        <v>11</v>
      </c>
      <c r="AA94" s="18" t="s">
        <v>550</v>
      </c>
      <c r="AB94" s="18">
        <v>9</v>
      </c>
      <c r="AC94" s="18" t="s">
        <v>167</v>
      </c>
      <c r="AD94" s="51" t="s">
        <v>592</v>
      </c>
      <c r="AI94" s="18" t="s">
        <v>185</v>
      </c>
      <c r="AJ94" s="18" t="s">
        <v>185</v>
      </c>
      <c r="AK94" s="26">
        <v>20230087</v>
      </c>
      <c r="AL94" s="20">
        <v>45181</v>
      </c>
      <c r="AM94" s="20">
        <v>45181</v>
      </c>
      <c r="AN94" s="20">
        <v>45187</v>
      </c>
      <c r="AO94" s="18">
        <v>22430.86</v>
      </c>
      <c r="AP94" s="18">
        <v>26019.8</v>
      </c>
      <c r="AQ94" s="18"/>
      <c r="AR94" s="18"/>
      <c r="AS94" s="18" t="s">
        <v>159</v>
      </c>
      <c r="AT94" s="18"/>
      <c r="AU94" s="18" t="s">
        <v>160</v>
      </c>
      <c r="AV94" s="18" t="s">
        <v>1133</v>
      </c>
      <c r="AW94" s="18"/>
      <c r="AX94" s="20">
        <v>45181</v>
      </c>
      <c r="AY94" s="20">
        <v>45187</v>
      </c>
      <c r="AZ94" s="50" t="s">
        <v>1134</v>
      </c>
      <c r="BA94" s="18" t="s">
        <v>1135</v>
      </c>
      <c r="BB94" s="18" t="s">
        <v>1136</v>
      </c>
      <c r="BC94" s="18" t="s">
        <v>165</v>
      </c>
      <c r="BD94" s="20">
        <v>45216</v>
      </c>
      <c r="BE94" s="20">
        <v>45199</v>
      </c>
      <c r="BF94" s="18" t="s">
        <v>716</v>
      </c>
    </row>
    <row r="95" spans="1:58" s="48" customFormat="1" ht="13.2" x14ac:dyDescent="0.25">
      <c r="A95" s="18">
        <v>2023</v>
      </c>
      <c r="B95" s="20">
        <v>45108</v>
      </c>
      <c r="C95" s="20">
        <v>45199</v>
      </c>
      <c r="D95" s="49" t="s">
        <v>151</v>
      </c>
      <c r="E95" s="49" t="s">
        <v>205</v>
      </c>
      <c r="F95" s="49" t="s">
        <v>153</v>
      </c>
      <c r="G95" s="18">
        <v>20230088</v>
      </c>
      <c r="H95" s="18" t="s">
        <v>320</v>
      </c>
      <c r="I95" s="18" t="s">
        <v>1137</v>
      </c>
      <c r="J95" s="18" t="s">
        <v>1138</v>
      </c>
      <c r="K95" s="18">
        <v>88</v>
      </c>
      <c r="L95" s="18"/>
      <c r="M95" s="18"/>
      <c r="N95" s="18"/>
      <c r="O95" s="18" t="s">
        <v>1139</v>
      </c>
      <c r="P95" s="18"/>
      <c r="Q95" s="18" t="s">
        <v>1140</v>
      </c>
      <c r="R95" s="48" t="s">
        <v>155</v>
      </c>
      <c r="S95" s="18" t="s">
        <v>1141</v>
      </c>
      <c r="T95" s="18">
        <v>58</v>
      </c>
      <c r="U95" s="18" t="s">
        <v>831</v>
      </c>
      <c r="V95" s="18" t="s">
        <v>156</v>
      </c>
      <c r="W95" s="18" t="s">
        <v>1142</v>
      </c>
      <c r="X95" s="18">
        <v>1</v>
      </c>
      <c r="Y95" s="18" t="s">
        <v>177</v>
      </c>
      <c r="Z95" s="18">
        <v>7</v>
      </c>
      <c r="AA95" s="18" t="s">
        <v>177</v>
      </c>
      <c r="AB95" s="18">
        <v>9</v>
      </c>
      <c r="AC95" s="18" t="s">
        <v>167</v>
      </c>
      <c r="AD95" s="51" t="s">
        <v>1143</v>
      </c>
      <c r="AI95" s="18" t="s">
        <v>185</v>
      </c>
      <c r="AJ95" s="18" t="s">
        <v>185</v>
      </c>
      <c r="AK95" s="18">
        <v>20230088</v>
      </c>
      <c r="AL95" s="20">
        <v>45181</v>
      </c>
      <c r="AM95" s="20">
        <v>45181</v>
      </c>
      <c r="AN95" s="20">
        <v>45187</v>
      </c>
      <c r="AO95" s="18">
        <v>27810.5</v>
      </c>
      <c r="AP95" s="18">
        <v>32260.18</v>
      </c>
      <c r="AQ95" s="18"/>
      <c r="AR95" s="18"/>
      <c r="AS95" s="18" t="s">
        <v>159</v>
      </c>
      <c r="AT95" s="18"/>
      <c r="AU95" s="18" t="s">
        <v>160</v>
      </c>
      <c r="AV95" s="18" t="s">
        <v>1138</v>
      </c>
      <c r="AW95" s="18"/>
      <c r="AX95" s="20">
        <v>45181</v>
      </c>
      <c r="AY95" s="20">
        <v>45187</v>
      </c>
      <c r="AZ95" s="50" t="s">
        <v>1144</v>
      </c>
      <c r="BA95" s="18" t="s">
        <v>1145</v>
      </c>
      <c r="BB95" s="18" t="s">
        <v>1146</v>
      </c>
      <c r="BC95" s="18" t="s">
        <v>165</v>
      </c>
      <c r="BD95" s="20">
        <v>45216</v>
      </c>
      <c r="BE95" s="20">
        <v>45199</v>
      </c>
      <c r="BF95" s="18" t="s">
        <v>943</v>
      </c>
    </row>
    <row r="96" spans="1:58" s="48" customFormat="1" ht="13.2" x14ac:dyDescent="0.25">
      <c r="A96" s="18">
        <v>2023</v>
      </c>
      <c r="B96" s="20">
        <v>45108</v>
      </c>
      <c r="C96" s="20">
        <v>45199</v>
      </c>
      <c r="D96" s="49" t="s">
        <v>151</v>
      </c>
      <c r="E96" s="49" t="s">
        <v>205</v>
      </c>
      <c r="F96" s="49" t="s">
        <v>153</v>
      </c>
      <c r="G96" s="18">
        <v>20230089</v>
      </c>
      <c r="H96" s="18" t="s">
        <v>320</v>
      </c>
      <c r="I96" s="18" t="s">
        <v>1147</v>
      </c>
      <c r="J96" s="18" t="s">
        <v>1148</v>
      </c>
      <c r="K96" s="18">
        <v>89</v>
      </c>
      <c r="L96" s="18" t="s">
        <v>1149</v>
      </c>
      <c r="M96" s="18" t="s">
        <v>1150</v>
      </c>
      <c r="N96" s="18" t="s">
        <v>1151</v>
      </c>
      <c r="O96" s="18"/>
      <c r="P96" s="18" t="s">
        <v>154</v>
      </c>
      <c r="Q96" s="18" t="s">
        <v>1152</v>
      </c>
      <c r="R96" s="48" t="s">
        <v>155</v>
      </c>
      <c r="S96" s="18" t="s">
        <v>1153</v>
      </c>
      <c r="T96" s="18">
        <v>77</v>
      </c>
      <c r="U96" s="18" t="s">
        <v>831</v>
      </c>
      <c r="V96" s="18" t="s">
        <v>156</v>
      </c>
      <c r="W96" s="18" t="s">
        <v>1154</v>
      </c>
      <c r="X96" s="18">
        <v>1</v>
      </c>
      <c r="Y96" s="18" t="s">
        <v>544</v>
      </c>
      <c r="Z96" s="18">
        <v>15</v>
      </c>
      <c r="AA96" s="18" t="s">
        <v>544</v>
      </c>
      <c r="AB96" s="18">
        <v>9</v>
      </c>
      <c r="AC96" s="18" t="s">
        <v>167</v>
      </c>
      <c r="AD96" s="51" t="s">
        <v>1155</v>
      </c>
      <c r="AI96" s="18" t="s">
        <v>185</v>
      </c>
      <c r="AJ96" s="18" t="s">
        <v>185</v>
      </c>
      <c r="AK96" s="18">
        <v>20230089</v>
      </c>
      <c r="AL96" s="20">
        <v>45181</v>
      </c>
      <c r="AM96" s="20">
        <v>45181</v>
      </c>
      <c r="AN96" s="20">
        <v>45187</v>
      </c>
      <c r="AO96" s="18">
        <v>9900</v>
      </c>
      <c r="AP96" s="18">
        <v>11484</v>
      </c>
      <c r="AQ96" s="18"/>
      <c r="AR96" s="18"/>
      <c r="AS96" s="18" t="s">
        <v>159</v>
      </c>
      <c r="AT96" s="18"/>
      <c r="AU96" s="18" t="s">
        <v>160</v>
      </c>
      <c r="AV96" s="18" t="s">
        <v>1148</v>
      </c>
      <c r="AW96" s="18"/>
      <c r="AX96" s="20">
        <v>45181</v>
      </c>
      <c r="AY96" s="20">
        <v>45187</v>
      </c>
      <c r="AZ96" s="50" t="s">
        <v>1156</v>
      </c>
      <c r="BA96" s="18"/>
      <c r="BB96" s="18"/>
      <c r="BC96" s="18" t="s">
        <v>165</v>
      </c>
      <c r="BD96" s="20">
        <v>45216</v>
      </c>
      <c r="BE96" s="20">
        <v>45199</v>
      </c>
      <c r="BF96" s="18" t="s">
        <v>737</v>
      </c>
    </row>
    <row r="97" spans="1:67" s="48" customFormat="1" ht="13.2" x14ac:dyDescent="0.25">
      <c r="A97" s="18">
        <v>2023</v>
      </c>
      <c r="B97" s="20">
        <v>45108</v>
      </c>
      <c r="C97" s="20">
        <v>45199</v>
      </c>
      <c r="D97" s="49" t="s">
        <v>151</v>
      </c>
      <c r="E97" s="49" t="s">
        <v>205</v>
      </c>
      <c r="F97" s="49" t="s">
        <v>153</v>
      </c>
      <c r="G97" s="26">
        <v>20230090</v>
      </c>
      <c r="H97" s="18" t="s">
        <v>320</v>
      </c>
      <c r="I97" s="18" t="s">
        <v>1157</v>
      </c>
      <c r="J97" s="18" t="s">
        <v>1158</v>
      </c>
      <c r="K97" s="18">
        <v>90</v>
      </c>
      <c r="L97" s="18"/>
      <c r="M97" s="18"/>
      <c r="N97" s="18"/>
      <c r="O97" s="18" t="s">
        <v>1159</v>
      </c>
      <c r="P97" s="18"/>
      <c r="Q97" s="18" t="s">
        <v>487</v>
      </c>
      <c r="R97" s="48" t="s">
        <v>155</v>
      </c>
      <c r="S97" s="18" t="s">
        <v>1160</v>
      </c>
      <c r="T97" s="18">
        <v>97</v>
      </c>
      <c r="U97" s="18" t="s">
        <v>831</v>
      </c>
      <c r="V97" s="18" t="s">
        <v>156</v>
      </c>
      <c r="W97" s="18" t="s">
        <v>579</v>
      </c>
      <c r="X97" s="18">
        <v>1</v>
      </c>
      <c r="Y97" s="18" t="s">
        <v>580</v>
      </c>
      <c r="Z97" s="18">
        <v>9</v>
      </c>
      <c r="AA97" s="18" t="s">
        <v>580</v>
      </c>
      <c r="AB97" s="18">
        <v>9</v>
      </c>
      <c r="AC97" s="18" t="s">
        <v>167</v>
      </c>
      <c r="AD97" s="51" t="s">
        <v>617</v>
      </c>
      <c r="AI97" s="18" t="s">
        <v>185</v>
      </c>
      <c r="AJ97" s="18" t="s">
        <v>185</v>
      </c>
      <c r="AK97" s="26">
        <v>20230090</v>
      </c>
      <c r="AL97" s="20">
        <v>45181</v>
      </c>
      <c r="AM97" s="20">
        <v>45181</v>
      </c>
      <c r="AN97" s="20">
        <v>45184</v>
      </c>
      <c r="AO97" s="18">
        <v>6760</v>
      </c>
      <c r="AP97" s="18">
        <v>7841.6</v>
      </c>
      <c r="AQ97" s="18"/>
      <c r="AR97" s="18"/>
      <c r="AS97" s="18" t="s">
        <v>159</v>
      </c>
      <c r="AT97" s="18"/>
      <c r="AU97" s="18" t="s">
        <v>160</v>
      </c>
      <c r="AV97" s="18" t="s">
        <v>1158</v>
      </c>
      <c r="AW97" s="18"/>
      <c r="AX97" s="20">
        <v>45181</v>
      </c>
      <c r="AY97" s="20">
        <v>45184</v>
      </c>
      <c r="AZ97" s="50" t="s">
        <v>1161</v>
      </c>
      <c r="BA97" s="18" t="s">
        <v>1162</v>
      </c>
      <c r="BB97" s="18" t="s">
        <v>1163</v>
      </c>
      <c r="BC97" s="18" t="s">
        <v>165</v>
      </c>
      <c r="BD97" s="20">
        <v>45216</v>
      </c>
      <c r="BE97" s="20">
        <v>45199</v>
      </c>
      <c r="BF97" s="18" t="s">
        <v>943</v>
      </c>
    </row>
    <row r="98" spans="1:67" s="48" customFormat="1" ht="13.2" x14ac:dyDescent="0.25">
      <c r="A98" s="18">
        <v>2023</v>
      </c>
      <c r="B98" s="20">
        <v>45108</v>
      </c>
      <c r="C98" s="20">
        <v>45199</v>
      </c>
      <c r="D98" s="49" t="s">
        <v>151</v>
      </c>
      <c r="E98" s="49" t="s">
        <v>205</v>
      </c>
      <c r="F98" s="49" t="s">
        <v>153</v>
      </c>
      <c r="G98" s="18">
        <v>20230091</v>
      </c>
      <c r="H98" s="18" t="s">
        <v>320</v>
      </c>
      <c r="I98" s="18" t="s">
        <v>1164</v>
      </c>
      <c r="J98" s="18" t="s">
        <v>1165</v>
      </c>
      <c r="K98" s="18">
        <v>91</v>
      </c>
      <c r="L98" s="18"/>
      <c r="M98" s="18"/>
      <c r="N98" s="18"/>
      <c r="O98" s="18" t="s">
        <v>1166</v>
      </c>
      <c r="P98" s="18"/>
      <c r="Q98" s="18" t="s">
        <v>1167</v>
      </c>
      <c r="R98" s="48" t="s">
        <v>181</v>
      </c>
      <c r="S98" s="18" t="s">
        <v>1016</v>
      </c>
      <c r="T98" s="18">
        <v>328</v>
      </c>
      <c r="U98" s="18" t="s">
        <v>532</v>
      </c>
      <c r="V98" s="18" t="s">
        <v>156</v>
      </c>
      <c r="W98" s="18" t="s">
        <v>562</v>
      </c>
      <c r="X98" s="18">
        <v>1</v>
      </c>
      <c r="Y98" s="18" t="s">
        <v>563</v>
      </c>
      <c r="Z98" s="18">
        <v>6</v>
      </c>
      <c r="AA98" s="18" t="s">
        <v>1017</v>
      </c>
      <c r="AB98" s="18">
        <v>9</v>
      </c>
      <c r="AC98" s="18" t="s">
        <v>167</v>
      </c>
      <c r="AD98" s="51" t="s">
        <v>601</v>
      </c>
      <c r="AI98" s="18" t="s">
        <v>939</v>
      </c>
      <c r="AJ98" s="18" t="s">
        <v>939</v>
      </c>
      <c r="AK98" s="18">
        <v>20230091</v>
      </c>
      <c r="AL98" s="20">
        <v>45182</v>
      </c>
      <c r="AM98" s="20">
        <v>45188</v>
      </c>
      <c r="AN98" s="20">
        <v>45209</v>
      </c>
      <c r="AO98" s="18">
        <v>14200</v>
      </c>
      <c r="AP98" s="18">
        <v>16472</v>
      </c>
      <c r="AQ98" s="18"/>
      <c r="AR98" s="18"/>
      <c r="AS98" s="18" t="s">
        <v>159</v>
      </c>
      <c r="AT98" s="18"/>
      <c r="AU98" s="18" t="s">
        <v>160</v>
      </c>
      <c r="AV98" s="18" t="s">
        <v>1165</v>
      </c>
      <c r="AW98" s="18"/>
      <c r="AX98" s="20">
        <v>45188</v>
      </c>
      <c r="AY98" s="20">
        <v>45209</v>
      </c>
      <c r="AZ98" s="50" t="s">
        <v>1168</v>
      </c>
      <c r="BA98" s="50" t="s">
        <v>1169</v>
      </c>
      <c r="BB98" s="50" t="s">
        <v>1170</v>
      </c>
      <c r="BC98" s="18" t="s">
        <v>165</v>
      </c>
      <c r="BD98" s="20">
        <v>45216</v>
      </c>
      <c r="BE98" s="20">
        <v>45199</v>
      </c>
      <c r="BF98" s="18" t="s">
        <v>943</v>
      </c>
    </row>
    <row r="99" spans="1:67" s="48" customFormat="1" ht="13.2" x14ac:dyDescent="0.25">
      <c r="A99" s="18">
        <v>2023</v>
      </c>
      <c r="B99" s="20">
        <v>45108</v>
      </c>
      <c r="C99" s="20">
        <v>45199</v>
      </c>
      <c r="D99" s="49" t="s">
        <v>151</v>
      </c>
      <c r="E99" s="49" t="s">
        <v>205</v>
      </c>
      <c r="F99" s="49" t="s">
        <v>153</v>
      </c>
      <c r="G99" s="18">
        <v>20230092</v>
      </c>
      <c r="H99" s="18" t="s">
        <v>320</v>
      </c>
      <c r="I99" s="18" t="s">
        <v>1171</v>
      </c>
      <c r="J99" s="18" t="s">
        <v>1172</v>
      </c>
      <c r="K99" s="18">
        <v>92</v>
      </c>
      <c r="L99" s="18"/>
      <c r="M99" s="18"/>
      <c r="N99" s="18"/>
      <c r="O99" s="18" t="s">
        <v>1173</v>
      </c>
      <c r="P99" s="18"/>
      <c r="Q99" s="18" t="s">
        <v>468</v>
      </c>
      <c r="R99" s="48" t="s">
        <v>181</v>
      </c>
      <c r="S99" s="18" t="s">
        <v>510</v>
      </c>
      <c r="T99" s="18">
        <v>497</v>
      </c>
      <c r="U99" s="18" t="s">
        <v>511</v>
      </c>
      <c r="V99" s="18" t="s">
        <v>156</v>
      </c>
      <c r="W99" s="18" t="s">
        <v>556</v>
      </c>
      <c r="X99" s="18">
        <v>1</v>
      </c>
      <c r="Y99" s="18" t="s">
        <v>938</v>
      </c>
      <c r="Z99" s="18">
        <v>14</v>
      </c>
      <c r="AA99" s="18" t="s">
        <v>938</v>
      </c>
      <c r="AB99" s="18">
        <v>9</v>
      </c>
      <c r="AC99" s="18" t="s">
        <v>167</v>
      </c>
      <c r="AD99" s="51" t="s">
        <v>596</v>
      </c>
      <c r="AI99" s="18" t="s">
        <v>1008</v>
      </c>
      <c r="AJ99" s="18" t="s">
        <v>1008</v>
      </c>
      <c r="AK99" s="18">
        <v>20230092</v>
      </c>
      <c r="AL99" s="20">
        <v>45196</v>
      </c>
      <c r="AM99" s="20">
        <v>45211</v>
      </c>
      <c r="AN99" s="20">
        <v>45231</v>
      </c>
      <c r="AO99" s="18">
        <v>105400</v>
      </c>
      <c r="AP99" s="18">
        <v>122264</v>
      </c>
      <c r="AQ99" s="18"/>
      <c r="AR99" s="18"/>
      <c r="AS99" s="18" t="s">
        <v>159</v>
      </c>
      <c r="AT99" s="18"/>
      <c r="AU99" s="18" t="s">
        <v>160</v>
      </c>
      <c r="AV99" s="18" t="s">
        <v>1172</v>
      </c>
      <c r="AW99" s="18"/>
      <c r="AX99" s="20">
        <v>45211</v>
      </c>
      <c r="AY99" s="20">
        <v>45231</v>
      </c>
      <c r="AZ99" s="50" t="s">
        <v>1174</v>
      </c>
      <c r="BA99" s="18"/>
      <c r="BB99" s="18"/>
      <c r="BC99" s="18" t="s">
        <v>165</v>
      </c>
      <c r="BD99" s="20">
        <v>45216</v>
      </c>
      <c r="BE99" s="20">
        <v>45199</v>
      </c>
      <c r="BF99" s="18" t="s">
        <v>1019</v>
      </c>
    </row>
    <row r="100" spans="1:67" s="48" customFormat="1" ht="13.2" x14ac:dyDescent="0.25">
      <c r="A100" s="18">
        <v>2023</v>
      </c>
      <c r="B100" s="20">
        <v>45108</v>
      </c>
      <c r="C100" s="20">
        <v>45199</v>
      </c>
      <c r="D100" s="49" t="s">
        <v>151</v>
      </c>
      <c r="E100" s="49" t="s">
        <v>205</v>
      </c>
      <c r="F100" s="49" t="s">
        <v>153</v>
      </c>
      <c r="G100" s="26">
        <v>20230093</v>
      </c>
      <c r="H100" s="18" t="s">
        <v>320</v>
      </c>
      <c r="I100" s="18" t="s">
        <v>1175</v>
      </c>
      <c r="J100" s="18" t="s">
        <v>1176</v>
      </c>
      <c r="K100" s="18">
        <v>93</v>
      </c>
      <c r="L100" s="18"/>
      <c r="M100" s="18"/>
      <c r="N100" s="18"/>
      <c r="O100" s="18" t="s">
        <v>1177</v>
      </c>
      <c r="P100" s="18"/>
      <c r="Q100" s="18" t="s">
        <v>1178</v>
      </c>
      <c r="R100" s="48" t="s">
        <v>181</v>
      </c>
      <c r="S100" s="18" t="s">
        <v>190</v>
      </c>
      <c r="T100" s="18">
        <v>180</v>
      </c>
      <c r="U100" s="18" t="s">
        <v>1179</v>
      </c>
      <c r="V100" s="18" t="s">
        <v>156</v>
      </c>
      <c r="W100" s="18" t="s">
        <v>1180</v>
      </c>
      <c r="X100" s="18">
        <v>1</v>
      </c>
      <c r="Y100" s="18" t="s">
        <v>168</v>
      </c>
      <c r="Z100" s="18">
        <v>16</v>
      </c>
      <c r="AA100" s="18" t="s">
        <v>168</v>
      </c>
      <c r="AB100" s="18">
        <v>9</v>
      </c>
      <c r="AC100" s="18" t="s">
        <v>167</v>
      </c>
      <c r="AD100" s="51" t="s">
        <v>1181</v>
      </c>
      <c r="AI100" s="18" t="s">
        <v>185</v>
      </c>
      <c r="AJ100" s="18" t="s">
        <v>185</v>
      </c>
      <c r="AK100" s="26">
        <v>20230093</v>
      </c>
      <c r="AL100" s="20">
        <v>45196</v>
      </c>
      <c r="AM100" s="20">
        <v>45196</v>
      </c>
      <c r="AN100" s="20">
        <v>45286</v>
      </c>
      <c r="AO100" s="18">
        <v>156335</v>
      </c>
      <c r="AP100" s="18">
        <v>181348.6</v>
      </c>
      <c r="AQ100" s="18"/>
      <c r="AR100" s="18"/>
      <c r="AS100" s="18" t="s">
        <v>159</v>
      </c>
      <c r="AT100" s="18"/>
      <c r="AU100" s="18" t="s">
        <v>160</v>
      </c>
      <c r="AV100" s="18" t="s">
        <v>1176</v>
      </c>
      <c r="AW100" s="18"/>
      <c r="AX100" s="20">
        <v>45196</v>
      </c>
      <c r="AY100" s="20">
        <v>45286</v>
      </c>
      <c r="AZ100" s="18" t="s">
        <v>1182</v>
      </c>
      <c r="BA100" s="18"/>
      <c r="BB100" s="18"/>
      <c r="BC100" s="18" t="s">
        <v>165</v>
      </c>
      <c r="BD100" s="20">
        <v>45216</v>
      </c>
      <c r="BE100" s="20">
        <v>45199</v>
      </c>
      <c r="BF100" s="18" t="s">
        <v>1019</v>
      </c>
    </row>
    <row r="101" spans="1:67" s="48" customFormat="1" ht="13.2" x14ac:dyDescent="0.25">
      <c r="A101" s="18">
        <v>2023</v>
      </c>
      <c r="B101" s="20">
        <v>45108</v>
      </c>
      <c r="C101" s="20">
        <v>45199</v>
      </c>
      <c r="D101" s="49" t="s">
        <v>151</v>
      </c>
      <c r="E101" s="49" t="s">
        <v>205</v>
      </c>
      <c r="F101" s="49" t="s">
        <v>153</v>
      </c>
      <c r="G101" s="18">
        <v>20230094</v>
      </c>
      <c r="H101" s="18" t="s">
        <v>320</v>
      </c>
      <c r="I101" s="18" t="s">
        <v>1183</v>
      </c>
      <c r="J101" s="18" t="s">
        <v>1184</v>
      </c>
      <c r="K101" s="18">
        <v>94</v>
      </c>
      <c r="L101" s="18"/>
      <c r="M101" s="18"/>
      <c r="N101" s="18"/>
      <c r="O101" s="18" t="s">
        <v>946</v>
      </c>
      <c r="P101" s="18"/>
      <c r="Q101" s="18" t="s">
        <v>947</v>
      </c>
      <c r="R101" s="48" t="s">
        <v>166</v>
      </c>
      <c r="S101" s="18" t="s">
        <v>948</v>
      </c>
      <c r="T101" s="18">
        <v>1005</v>
      </c>
      <c r="U101" s="18" t="s">
        <v>831</v>
      </c>
      <c r="V101" s="18" t="s">
        <v>156</v>
      </c>
      <c r="W101" s="18" t="s">
        <v>894</v>
      </c>
      <c r="X101" s="18">
        <v>1</v>
      </c>
      <c r="Y101" s="18" t="s">
        <v>177</v>
      </c>
      <c r="Z101" s="18">
        <v>7</v>
      </c>
      <c r="AA101" s="18" t="s">
        <v>177</v>
      </c>
      <c r="AB101" s="18">
        <v>9</v>
      </c>
      <c r="AC101" s="18" t="s">
        <v>167</v>
      </c>
      <c r="AD101" s="51" t="s">
        <v>895</v>
      </c>
      <c r="AI101" s="18" t="s">
        <v>158</v>
      </c>
      <c r="AJ101" s="18" t="s">
        <v>158</v>
      </c>
      <c r="AK101" s="18">
        <v>20230094</v>
      </c>
      <c r="AL101" s="20">
        <v>45198</v>
      </c>
      <c r="AM101" s="20"/>
      <c r="AN101" s="20"/>
      <c r="AO101" s="18">
        <v>2222.08</v>
      </c>
      <c r="AP101" s="18">
        <v>2577.61</v>
      </c>
      <c r="AQ101" s="18"/>
      <c r="AR101" s="18"/>
      <c r="AS101" s="18" t="s">
        <v>159</v>
      </c>
      <c r="AT101" s="18"/>
      <c r="AU101" s="18" t="s">
        <v>160</v>
      </c>
      <c r="AV101" s="18" t="s">
        <v>1184</v>
      </c>
      <c r="AW101" s="18"/>
      <c r="AX101" s="20"/>
      <c r="AY101" s="20"/>
      <c r="AZ101" s="18"/>
      <c r="BA101" s="18"/>
      <c r="BB101" s="18"/>
      <c r="BC101" s="18" t="s">
        <v>165</v>
      </c>
      <c r="BD101" s="20">
        <v>45216</v>
      </c>
      <c r="BE101" s="20">
        <v>45199</v>
      </c>
      <c r="BF101" s="18" t="s">
        <v>1185</v>
      </c>
    </row>
    <row r="102" spans="1:67" s="48" customFormat="1" ht="13.2" x14ac:dyDescent="0.25">
      <c r="A102" s="18">
        <v>2023</v>
      </c>
      <c r="B102" s="20">
        <v>45108</v>
      </c>
      <c r="C102" s="20">
        <v>45199</v>
      </c>
      <c r="D102" s="49" t="s">
        <v>151</v>
      </c>
      <c r="E102" s="49" t="s">
        <v>205</v>
      </c>
      <c r="F102" s="49" t="s">
        <v>153</v>
      </c>
      <c r="G102" s="18">
        <v>20230095</v>
      </c>
      <c r="H102" s="18" t="s">
        <v>320</v>
      </c>
      <c r="I102" s="18" t="s">
        <v>1186</v>
      </c>
      <c r="J102" s="18" t="s">
        <v>1184</v>
      </c>
      <c r="K102" s="18">
        <v>95</v>
      </c>
      <c r="L102" s="18" t="s">
        <v>1187</v>
      </c>
      <c r="M102" s="18" t="s">
        <v>1188</v>
      </c>
      <c r="N102" s="18" t="s">
        <v>1189</v>
      </c>
      <c r="O102" s="18"/>
      <c r="P102" s="18" t="s">
        <v>173</v>
      </c>
      <c r="Q102" s="18" t="s">
        <v>1190</v>
      </c>
      <c r="R102" s="48" t="s">
        <v>155</v>
      </c>
      <c r="S102" s="18" t="s">
        <v>1191</v>
      </c>
      <c r="T102" s="18" t="s">
        <v>1192</v>
      </c>
      <c r="U102" s="18" t="s">
        <v>1193</v>
      </c>
      <c r="V102" s="18" t="s">
        <v>156</v>
      </c>
      <c r="W102" s="18" t="s">
        <v>1194</v>
      </c>
      <c r="X102" s="18">
        <v>1</v>
      </c>
      <c r="Y102" s="18" t="s">
        <v>572</v>
      </c>
      <c r="Z102" s="18">
        <v>3</v>
      </c>
      <c r="AA102" s="18" t="s">
        <v>572</v>
      </c>
      <c r="AB102" s="18">
        <v>9</v>
      </c>
      <c r="AC102" s="18" t="s">
        <v>167</v>
      </c>
      <c r="AD102" s="51" t="s">
        <v>1195</v>
      </c>
      <c r="AI102" s="18" t="s">
        <v>158</v>
      </c>
      <c r="AJ102" s="18" t="s">
        <v>158</v>
      </c>
      <c r="AK102" s="18">
        <v>20230095</v>
      </c>
      <c r="AL102" s="20">
        <v>45198</v>
      </c>
      <c r="AM102" s="20">
        <v>45208</v>
      </c>
      <c r="AN102" s="20">
        <v>45251</v>
      </c>
      <c r="AO102" s="18">
        <v>10693.2</v>
      </c>
      <c r="AP102" s="18">
        <v>12404.11</v>
      </c>
      <c r="AQ102" s="18"/>
      <c r="AR102" s="18"/>
      <c r="AS102" s="18" t="s">
        <v>159</v>
      </c>
      <c r="AT102" s="18"/>
      <c r="AU102" s="18" t="s">
        <v>160</v>
      </c>
      <c r="AV102" s="18" t="s">
        <v>1184</v>
      </c>
      <c r="AW102" s="18"/>
      <c r="AX102" s="20">
        <v>45208</v>
      </c>
      <c r="AY102" s="20">
        <v>45251</v>
      </c>
      <c r="AZ102" s="50" t="s">
        <v>1196</v>
      </c>
      <c r="BA102" s="18"/>
      <c r="BB102" s="18"/>
      <c r="BC102" s="18" t="s">
        <v>165</v>
      </c>
      <c r="BD102" s="20">
        <v>45216</v>
      </c>
      <c r="BE102" s="20">
        <v>45199</v>
      </c>
      <c r="BF102" s="18" t="s">
        <v>737</v>
      </c>
    </row>
    <row r="103" spans="1:67" s="48" customFormat="1" ht="13.2" x14ac:dyDescent="0.25">
      <c r="A103" s="18">
        <v>2023</v>
      </c>
      <c r="B103" s="20">
        <v>45108</v>
      </c>
      <c r="C103" s="20">
        <v>45199</v>
      </c>
      <c r="D103" s="49" t="s">
        <v>151</v>
      </c>
      <c r="E103" s="49" t="s">
        <v>205</v>
      </c>
      <c r="F103" s="49" t="s">
        <v>153</v>
      </c>
      <c r="G103" s="26">
        <v>20230096</v>
      </c>
      <c r="H103" s="18" t="s">
        <v>320</v>
      </c>
      <c r="I103" s="18" t="s">
        <v>1197</v>
      </c>
      <c r="J103" s="18" t="s">
        <v>1184</v>
      </c>
      <c r="K103" s="18">
        <v>96</v>
      </c>
      <c r="L103" s="18" t="s">
        <v>1198</v>
      </c>
      <c r="M103" s="18" t="s">
        <v>1199</v>
      </c>
      <c r="N103" s="18" t="s">
        <v>1200</v>
      </c>
      <c r="O103" s="18"/>
      <c r="P103" s="18" t="s">
        <v>173</v>
      </c>
      <c r="Q103" s="18" t="s">
        <v>1201</v>
      </c>
      <c r="R103" s="48" t="s">
        <v>155</v>
      </c>
      <c r="S103" s="18" t="s">
        <v>1202</v>
      </c>
      <c r="T103" s="18" t="s">
        <v>1203</v>
      </c>
      <c r="U103" s="18" t="s">
        <v>831</v>
      </c>
      <c r="V103" s="18" t="s">
        <v>156</v>
      </c>
      <c r="W103" s="18" t="s">
        <v>1204</v>
      </c>
      <c r="X103" s="18">
        <v>1</v>
      </c>
      <c r="Y103" s="18" t="s">
        <v>177</v>
      </c>
      <c r="Z103" s="18">
        <v>7</v>
      </c>
      <c r="AA103" s="18" t="s">
        <v>177</v>
      </c>
      <c r="AB103" s="18">
        <v>9</v>
      </c>
      <c r="AC103" s="18" t="s">
        <v>167</v>
      </c>
      <c r="AD103" s="51" t="s">
        <v>959</v>
      </c>
      <c r="AI103" s="18" t="s">
        <v>158</v>
      </c>
      <c r="AJ103" s="18" t="s">
        <v>158</v>
      </c>
      <c r="AK103" s="26">
        <v>20230096</v>
      </c>
      <c r="AL103" s="20">
        <v>45198</v>
      </c>
      <c r="AM103" s="20"/>
      <c r="AN103" s="20"/>
      <c r="AO103" s="18">
        <v>29128</v>
      </c>
      <c r="AP103" s="18">
        <v>33788.480000000003</v>
      </c>
      <c r="AQ103" s="18"/>
      <c r="AR103" s="18"/>
      <c r="AS103" s="18" t="s">
        <v>159</v>
      </c>
      <c r="AT103" s="18"/>
      <c r="AU103" s="18" t="s">
        <v>160</v>
      </c>
      <c r="AV103" s="18" t="s">
        <v>1184</v>
      </c>
      <c r="AW103" s="18"/>
      <c r="AX103" s="20"/>
      <c r="AY103" s="20"/>
      <c r="AZ103" s="18"/>
      <c r="BA103" s="18"/>
      <c r="BB103" s="18"/>
      <c r="BC103" s="18" t="s">
        <v>165</v>
      </c>
      <c r="BD103" s="20">
        <v>45216</v>
      </c>
      <c r="BE103" s="20">
        <v>45199</v>
      </c>
      <c r="BF103" s="18" t="s">
        <v>1205</v>
      </c>
    </row>
    <row r="104" spans="1:67" s="48" customFormat="1" ht="13.2" x14ac:dyDescent="0.25">
      <c r="A104" s="18">
        <v>2023</v>
      </c>
      <c r="B104" s="20">
        <v>45108</v>
      </c>
      <c r="C104" s="20">
        <v>45199</v>
      </c>
      <c r="D104" s="49" t="s">
        <v>151</v>
      </c>
      <c r="E104" s="49" t="s">
        <v>205</v>
      </c>
      <c r="F104" s="49" t="s">
        <v>153</v>
      </c>
      <c r="G104" s="18">
        <v>20230097</v>
      </c>
      <c r="H104" s="18" t="s">
        <v>320</v>
      </c>
      <c r="I104" s="18" t="s">
        <v>1206</v>
      </c>
      <c r="J104" s="18" t="s">
        <v>1207</v>
      </c>
      <c r="K104" s="18">
        <v>97</v>
      </c>
      <c r="L104" s="18" t="s">
        <v>1208</v>
      </c>
      <c r="M104" s="18" t="s">
        <v>955</v>
      </c>
      <c r="N104" s="18" t="s">
        <v>956</v>
      </c>
      <c r="O104" s="18"/>
      <c r="P104" s="18" t="s">
        <v>154</v>
      </c>
      <c r="Q104" s="18" t="s">
        <v>957</v>
      </c>
      <c r="R104" s="48" t="s">
        <v>155</v>
      </c>
      <c r="S104" s="18" t="s">
        <v>938</v>
      </c>
      <c r="T104" s="18">
        <v>36</v>
      </c>
      <c r="U104" s="18" t="s">
        <v>831</v>
      </c>
      <c r="V104" s="18" t="s">
        <v>156</v>
      </c>
      <c r="W104" s="18" t="s">
        <v>958</v>
      </c>
      <c r="X104" s="18">
        <v>1</v>
      </c>
      <c r="Y104" s="18" t="s">
        <v>177</v>
      </c>
      <c r="Z104" s="18">
        <v>7</v>
      </c>
      <c r="AA104" s="18" t="s">
        <v>177</v>
      </c>
      <c r="AB104" s="18">
        <v>9</v>
      </c>
      <c r="AC104" s="18" t="s">
        <v>167</v>
      </c>
      <c r="AD104" s="51" t="s">
        <v>959</v>
      </c>
      <c r="AI104" s="18" t="s">
        <v>158</v>
      </c>
      <c r="AJ104" s="18" t="s">
        <v>158</v>
      </c>
      <c r="AK104" s="18">
        <v>20230097</v>
      </c>
      <c r="AL104" s="20">
        <v>45198</v>
      </c>
      <c r="AM104" s="20">
        <v>45208</v>
      </c>
      <c r="AN104" s="20">
        <v>45251</v>
      </c>
      <c r="AO104" s="18">
        <v>88456.5</v>
      </c>
      <c r="AP104" s="18">
        <v>102609.54</v>
      </c>
      <c r="AQ104" s="18"/>
      <c r="AR104" s="18"/>
      <c r="AS104" s="18" t="s">
        <v>159</v>
      </c>
      <c r="AT104" s="18"/>
      <c r="AU104" s="18" t="s">
        <v>160</v>
      </c>
      <c r="AV104" s="18" t="s">
        <v>1207</v>
      </c>
      <c r="AW104" s="18"/>
      <c r="AX104" s="20">
        <v>45208</v>
      </c>
      <c r="AY104" s="20">
        <v>45251</v>
      </c>
      <c r="AZ104" s="50" t="s">
        <v>1209</v>
      </c>
      <c r="BA104" s="18"/>
      <c r="BB104" s="18"/>
      <c r="BC104" s="18" t="s">
        <v>165</v>
      </c>
      <c r="BD104" s="20">
        <v>45216</v>
      </c>
      <c r="BE104" s="20">
        <v>45199</v>
      </c>
      <c r="BF104" s="18" t="s">
        <v>737</v>
      </c>
    </row>
    <row r="105" spans="1:67" x14ac:dyDescent="0.3">
      <c r="A105" s="39">
        <v>2023</v>
      </c>
      <c r="B105" s="41">
        <v>45200</v>
      </c>
      <c r="C105" s="41">
        <v>45291</v>
      </c>
      <c r="D105" s="45" t="s">
        <v>151</v>
      </c>
      <c r="E105" s="45" t="s">
        <v>205</v>
      </c>
      <c r="F105" s="45" t="s">
        <v>153</v>
      </c>
      <c r="G105" s="43">
        <v>20230098</v>
      </c>
      <c r="H105" s="39" t="s">
        <v>320</v>
      </c>
      <c r="I105" s="64" t="s">
        <v>1277</v>
      </c>
      <c r="J105" s="39" t="s">
        <v>1278</v>
      </c>
      <c r="K105" s="39">
        <v>98</v>
      </c>
      <c r="L105" s="39"/>
      <c r="M105" s="39"/>
      <c r="N105" s="39"/>
      <c r="O105" s="39" t="s">
        <v>1279</v>
      </c>
      <c r="P105" s="39"/>
      <c r="Q105" s="39" t="s">
        <v>1280</v>
      </c>
      <c r="R105" s="45" t="s">
        <v>181</v>
      </c>
      <c r="S105" s="39" t="s">
        <v>1281</v>
      </c>
      <c r="T105" s="39" t="s">
        <v>1282</v>
      </c>
      <c r="U105" s="39" t="s">
        <v>1283</v>
      </c>
      <c r="V105" s="39" t="s">
        <v>156</v>
      </c>
      <c r="W105" s="39" t="s">
        <v>1284</v>
      </c>
      <c r="X105" s="65">
        <v>3</v>
      </c>
      <c r="Y105" s="39" t="s">
        <v>888</v>
      </c>
      <c r="Z105" s="65">
        <v>3</v>
      </c>
      <c r="AA105" s="39" t="s">
        <v>888</v>
      </c>
      <c r="AB105" s="65">
        <v>9</v>
      </c>
      <c r="AC105" s="39" t="s">
        <v>167</v>
      </c>
      <c r="AD105" s="46" t="s">
        <v>1285</v>
      </c>
      <c r="AE105" s="22"/>
      <c r="AF105" s="22"/>
      <c r="AG105" s="22"/>
      <c r="AH105" s="22"/>
      <c r="AI105" s="39" t="s">
        <v>939</v>
      </c>
      <c r="AJ105" s="39" t="s">
        <v>939</v>
      </c>
      <c r="AK105" s="43">
        <v>20230098</v>
      </c>
      <c r="AL105" s="41">
        <v>45201</v>
      </c>
      <c r="AM105" s="41">
        <v>45218</v>
      </c>
      <c r="AN105" s="41">
        <v>45228</v>
      </c>
      <c r="AO105" s="39">
        <v>2680</v>
      </c>
      <c r="AP105" s="39">
        <v>3108.8</v>
      </c>
      <c r="AQ105" s="22"/>
      <c r="AR105" s="22"/>
      <c r="AS105" s="39" t="s">
        <v>159</v>
      </c>
      <c r="AT105" s="39"/>
      <c r="AU105" s="39" t="s">
        <v>160</v>
      </c>
      <c r="AV105" s="39" t="s">
        <v>1278</v>
      </c>
      <c r="AW105" s="22"/>
      <c r="AX105" s="41">
        <v>45218</v>
      </c>
      <c r="AY105" s="41">
        <v>45228</v>
      </c>
      <c r="AZ105" s="45" t="s">
        <v>1286</v>
      </c>
      <c r="BA105" s="22"/>
      <c r="BB105" s="31" t="s">
        <v>161</v>
      </c>
      <c r="BC105" s="31" t="s">
        <v>162</v>
      </c>
      <c r="BD105" s="22"/>
      <c r="BE105" s="22" t="s">
        <v>163</v>
      </c>
      <c r="BF105" s="22"/>
      <c r="BG105" s="31" t="s">
        <v>841</v>
      </c>
      <c r="BH105" s="22"/>
      <c r="BI105" s="22"/>
      <c r="BJ105" s="45" t="s">
        <v>1287</v>
      </c>
      <c r="BK105" s="45" t="s">
        <v>1288</v>
      </c>
      <c r="BL105" s="39" t="s">
        <v>165</v>
      </c>
      <c r="BM105" s="41">
        <v>45308</v>
      </c>
      <c r="BN105" s="41">
        <v>45291</v>
      </c>
      <c r="BO105" s="39" t="s">
        <v>1289</v>
      </c>
    </row>
    <row r="106" spans="1:67" x14ac:dyDescent="0.3">
      <c r="A106" s="18">
        <v>2023</v>
      </c>
      <c r="B106" s="20">
        <v>45200</v>
      </c>
      <c r="C106" s="20">
        <v>45291</v>
      </c>
      <c r="D106" s="48" t="s">
        <v>151</v>
      </c>
      <c r="E106" s="48" t="s">
        <v>205</v>
      </c>
      <c r="F106" s="48" t="s">
        <v>153</v>
      </c>
      <c r="G106" s="18">
        <v>20230099</v>
      </c>
      <c r="H106" s="18" t="s">
        <v>320</v>
      </c>
      <c r="I106" s="48" t="s">
        <v>1290</v>
      </c>
      <c r="J106" s="18" t="s">
        <v>1291</v>
      </c>
      <c r="K106" s="18">
        <v>99</v>
      </c>
      <c r="L106" s="18"/>
      <c r="M106" s="18"/>
      <c r="N106" s="18"/>
      <c r="O106" s="18" t="s">
        <v>1292</v>
      </c>
      <c r="P106" s="18"/>
      <c r="Q106" s="18" t="s">
        <v>1293</v>
      </c>
      <c r="R106" s="48" t="s">
        <v>155</v>
      </c>
      <c r="S106" s="18" t="s">
        <v>1294</v>
      </c>
      <c r="T106" s="18">
        <v>12</v>
      </c>
      <c r="U106" s="18">
        <v>1</v>
      </c>
      <c r="V106" s="18" t="s">
        <v>156</v>
      </c>
      <c r="W106" s="18" t="s">
        <v>1295</v>
      </c>
      <c r="X106" s="66">
        <v>57</v>
      </c>
      <c r="Y106" s="18" t="s">
        <v>1296</v>
      </c>
      <c r="Z106" s="66">
        <v>57</v>
      </c>
      <c r="AA106" s="18" t="s">
        <v>1296</v>
      </c>
      <c r="AB106" s="66">
        <v>15</v>
      </c>
      <c r="AC106" s="18" t="s">
        <v>157</v>
      </c>
      <c r="AD106" s="51" t="s">
        <v>1297</v>
      </c>
      <c r="AE106" s="22"/>
      <c r="AF106" s="22"/>
      <c r="AG106" s="22"/>
      <c r="AH106" s="22"/>
      <c r="AI106" s="18" t="s">
        <v>939</v>
      </c>
      <c r="AJ106" s="18" t="s">
        <v>939</v>
      </c>
      <c r="AK106" s="18">
        <v>20230099</v>
      </c>
      <c r="AL106" s="20">
        <v>45201</v>
      </c>
      <c r="AM106" s="20">
        <v>45218</v>
      </c>
      <c r="AN106" s="20">
        <v>45228</v>
      </c>
      <c r="AO106" s="18">
        <v>3200</v>
      </c>
      <c r="AP106" s="18">
        <v>3712</v>
      </c>
      <c r="AQ106" s="22"/>
      <c r="AR106" s="22"/>
      <c r="AS106" s="18" t="s">
        <v>159</v>
      </c>
      <c r="AT106" s="18"/>
      <c r="AU106" s="18" t="s">
        <v>160</v>
      </c>
      <c r="AV106" s="18" t="s">
        <v>1291</v>
      </c>
      <c r="AW106" s="22"/>
      <c r="AX106" s="20">
        <v>45218</v>
      </c>
      <c r="AY106" s="20">
        <v>45228</v>
      </c>
      <c r="AZ106" s="48" t="s">
        <v>1298</v>
      </c>
      <c r="BA106" s="22"/>
      <c r="BB106" s="31" t="s">
        <v>161</v>
      </c>
      <c r="BC106" s="31" t="s">
        <v>162</v>
      </c>
      <c r="BD106" s="22"/>
      <c r="BE106" s="22" t="s">
        <v>163</v>
      </c>
      <c r="BF106" s="22"/>
      <c r="BG106" s="31" t="s">
        <v>841</v>
      </c>
      <c r="BH106" s="22"/>
      <c r="BI106" s="22"/>
      <c r="BJ106" s="48" t="s">
        <v>1299</v>
      </c>
      <c r="BK106" s="48" t="s">
        <v>1300</v>
      </c>
      <c r="BL106" s="18" t="s">
        <v>165</v>
      </c>
      <c r="BM106" s="20">
        <v>45308</v>
      </c>
      <c r="BN106" s="20">
        <v>45291</v>
      </c>
      <c r="BO106" s="18" t="s">
        <v>1289</v>
      </c>
    </row>
    <row r="107" spans="1:67" x14ac:dyDescent="0.3">
      <c r="A107" s="18">
        <v>2023</v>
      </c>
      <c r="B107" s="20">
        <v>45200</v>
      </c>
      <c r="C107" s="20">
        <v>45291</v>
      </c>
      <c r="D107" s="48" t="s">
        <v>151</v>
      </c>
      <c r="E107" s="48" t="s">
        <v>205</v>
      </c>
      <c r="F107" s="48" t="s">
        <v>153</v>
      </c>
      <c r="G107" s="18">
        <v>20230100</v>
      </c>
      <c r="H107" s="18" t="s">
        <v>320</v>
      </c>
      <c r="I107" s="26" t="s">
        <v>1301</v>
      </c>
      <c r="J107" s="18" t="s">
        <v>1302</v>
      </c>
      <c r="K107" s="18">
        <v>100</v>
      </c>
      <c r="L107" s="18" t="s">
        <v>1303</v>
      </c>
      <c r="M107" s="18" t="s">
        <v>1304</v>
      </c>
      <c r="N107" s="18" t="s">
        <v>1305</v>
      </c>
      <c r="O107" s="48"/>
      <c r="P107" s="18" t="s">
        <v>154</v>
      </c>
      <c r="Q107" s="18" t="s">
        <v>1306</v>
      </c>
      <c r="R107" s="48" t="s">
        <v>166</v>
      </c>
      <c r="S107" s="18" t="s">
        <v>1307</v>
      </c>
      <c r="T107" s="18">
        <v>354</v>
      </c>
      <c r="U107" s="18" t="s">
        <v>831</v>
      </c>
      <c r="V107" s="18" t="s">
        <v>156</v>
      </c>
      <c r="W107" s="18" t="s">
        <v>1308</v>
      </c>
      <c r="X107" s="66">
        <v>6</v>
      </c>
      <c r="Y107" s="18" t="s">
        <v>563</v>
      </c>
      <c r="Z107" s="66">
        <v>6</v>
      </c>
      <c r="AA107" s="18" t="s">
        <v>563</v>
      </c>
      <c r="AB107" s="66">
        <v>9</v>
      </c>
      <c r="AC107" s="18" t="s">
        <v>167</v>
      </c>
      <c r="AD107" s="51" t="s">
        <v>1309</v>
      </c>
      <c r="AE107" s="22"/>
      <c r="AF107" s="22"/>
      <c r="AG107" s="22"/>
      <c r="AH107" s="22"/>
      <c r="AI107" s="18" t="s">
        <v>158</v>
      </c>
      <c r="AJ107" s="18" t="s">
        <v>158</v>
      </c>
      <c r="AK107" s="18">
        <v>20230100</v>
      </c>
      <c r="AL107" s="20">
        <v>45205</v>
      </c>
      <c r="AM107" s="20">
        <v>45215</v>
      </c>
      <c r="AN107" s="20">
        <v>45245</v>
      </c>
      <c r="AO107" s="18">
        <v>48986</v>
      </c>
      <c r="AP107" s="18">
        <v>56823.76</v>
      </c>
      <c r="AQ107" s="22"/>
      <c r="AR107" s="22"/>
      <c r="AS107" s="18" t="s">
        <v>159</v>
      </c>
      <c r="AT107" s="18"/>
      <c r="AU107" s="18" t="s">
        <v>160</v>
      </c>
      <c r="AV107" s="18" t="s">
        <v>1302</v>
      </c>
      <c r="AW107" s="22"/>
      <c r="AX107" s="20">
        <v>45215</v>
      </c>
      <c r="AY107" s="20">
        <v>45245</v>
      </c>
      <c r="AZ107" s="48" t="s">
        <v>1310</v>
      </c>
      <c r="BA107" s="22"/>
      <c r="BB107" s="31" t="s">
        <v>161</v>
      </c>
      <c r="BC107" s="31" t="s">
        <v>162</v>
      </c>
      <c r="BD107" s="22"/>
      <c r="BE107" s="22" t="s">
        <v>163</v>
      </c>
      <c r="BF107" s="22"/>
      <c r="BG107" s="31" t="s">
        <v>841</v>
      </c>
      <c r="BH107" s="22"/>
      <c r="BI107" s="22"/>
      <c r="BJ107" s="48" t="s">
        <v>1311</v>
      </c>
      <c r="BK107" s="48" t="s">
        <v>1312</v>
      </c>
      <c r="BL107" s="18" t="s">
        <v>165</v>
      </c>
      <c r="BM107" s="20">
        <v>45308</v>
      </c>
      <c r="BN107" s="20">
        <v>45291</v>
      </c>
      <c r="BO107" s="18" t="s">
        <v>1289</v>
      </c>
    </row>
    <row r="108" spans="1:67" x14ac:dyDescent="0.3">
      <c r="A108" s="18">
        <v>2023</v>
      </c>
      <c r="B108" s="20">
        <v>45200</v>
      </c>
      <c r="C108" s="20">
        <v>45291</v>
      </c>
      <c r="D108" s="48" t="s">
        <v>151</v>
      </c>
      <c r="E108" s="48" t="s">
        <v>205</v>
      </c>
      <c r="F108" s="48" t="s">
        <v>153</v>
      </c>
      <c r="G108" s="26">
        <v>20230101</v>
      </c>
      <c r="H108" s="18" t="s">
        <v>320</v>
      </c>
      <c r="I108" s="26" t="s">
        <v>1313</v>
      </c>
      <c r="J108" s="18" t="s">
        <v>1314</v>
      </c>
      <c r="K108" s="18">
        <v>101</v>
      </c>
      <c r="L108" s="18"/>
      <c r="M108" s="18"/>
      <c r="N108" s="18"/>
      <c r="O108" s="18" t="s">
        <v>1315</v>
      </c>
      <c r="P108" s="18"/>
      <c r="Q108" s="18" t="s">
        <v>1316</v>
      </c>
      <c r="R108" s="48" t="s">
        <v>155</v>
      </c>
      <c r="S108" s="18" t="s">
        <v>1317</v>
      </c>
      <c r="T108" s="18">
        <v>61</v>
      </c>
      <c r="U108" s="18" t="s">
        <v>831</v>
      </c>
      <c r="V108" s="18" t="s">
        <v>156</v>
      </c>
      <c r="W108" s="18" t="s">
        <v>1318</v>
      </c>
      <c r="X108" s="66">
        <v>16</v>
      </c>
      <c r="Y108" s="18" t="s">
        <v>1319</v>
      </c>
      <c r="Z108" s="66">
        <v>16</v>
      </c>
      <c r="AA108" s="18" t="s">
        <v>1319</v>
      </c>
      <c r="AB108" s="66">
        <v>9</v>
      </c>
      <c r="AC108" s="18" t="s">
        <v>167</v>
      </c>
      <c r="AD108" s="51" t="s">
        <v>1320</v>
      </c>
      <c r="AE108" s="22"/>
      <c r="AF108" s="22"/>
      <c r="AG108" s="22"/>
      <c r="AH108" s="22"/>
      <c r="AI108" s="18" t="s">
        <v>158</v>
      </c>
      <c r="AJ108" s="18" t="s">
        <v>158</v>
      </c>
      <c r="AK108" s="26">
        <v>20230101</v>
      </c>
      <c r="AL108" s="20">
        <v>45205</v>
      </c>
      <c r="AM108" s="20">
        <v>45217</v>
      </c>
      <c r="AN108" s="20">
        <v>45247</v>
      </c>
      <c r="AO108" s="18">
        <v>20160</v>
      </c>
      <c r="AP108" s="18">
        <v>23385.599999999999</v>
      </c>
      <c r="AQ108" s="22"/>
      <c r="AR108" s="22"/>
      <c r="AS108" s="18" t="s">
        <v>159</v>
      </c>
      <c r="AT108" s="18"/>
      <c r="AU108" s="18" t="s">
        <v>160</v>
      </c>
      <c r="AV108" s="18" t="s">
        <v>1314</v>
      </c>
      <c r="AW108" s="22"/>
      <c r="AX108" s="20">
        <v>45217</v>
      </c>
      <c r="AY108" s="20">
        <v>45247</v>
      </c>
      <c r="AZ108" s="48" t="s">
        <v>1321</v>
      </c>
      <c r="BA108" s="22"/>
      <c r="BB108" s="31" t="s">
        <v>161</v>
      </c>
      <c r="BC108" s="31" t="s">
        <v>162</v>
      </c>
      <c r="BD108" s="22"/>
      <c r="BE108" s="22" t="s">
        <v>163</v>
      </c>
      <c r="BF108" s="22"/>
      <c r="BG108" s="31" t="s">
        <v>841</v>
      </c>
      <c r="BH108" s="22"/>
      <c r="BI108" s="22"/>
      <c r="BJ108" s="48" t="s">
        <v>1322</v>
      </c>
      <c r="BK108" s="48" t="s">
        <v>1323</v>
      </c>
      <c r="BL108" s="18" t="s">
        <v>165</v>
      </c>
      <c r="BM108" s="20">
        <v>45308</v>
      </c>
      <c r="BN108" s="20">
        <v>45291</v>
      </c>
      <c r="BO108" s="18" t="s">
        <v>1289</v>
      </c>
    </row>
    <row r="109" spans="1:67" x14ac:dyDescent="0.3">
      <c r="A109" s="18">
        <v>2023</v>
      </c>
      <c r="B109" s="20">
        <v>45200</v>
      </c>
      <c r="C109" s="20">
        <v>45291</v>
      </c>
      <c r="D109" s="48" t="s">
        <v>151</v>
      </c>
      <c r="E109" s="48" t="s">
        <v>205</v>
      </c>
      <c r="F109" s="48" t="s">
        <v>153</v>
      </c>
      <c r="G109" s="18">
        <v>20230102</v>
      </c>
      <c r="H109" s="18" t="s">
        <v>320</v>
      </c>
      <c r="I109" s="48" t="s">
        <v>1324</v>
      </c>
      <c r="J109" s="18" t="s">
        <v>1325</v>
      </c>
      <c r="K109" s="18">
        <v>102</v>
      </c>
      <c r="L109" s="18"/>
      <c r="M109" s="18"/>
      <c r="N109" s="18"/>
      <c r="O109" s="18" t="s">
        <v>454</v>
      </c>
      <c r="P109" s="18"/>
      <c r="Q109" s="18" t="s">
        <v>489</v>
      </c>
      <c r="R109" s="48" t="s">
        <v>155</v>
      </c>
      <c r="S109" s="18" t="s">
        <v>541</v>
      </c>
      <c r="T109" s="18">
        <v>906</v>
      </c>
      <c r="U109" s="18" t="s">
        <v>532</v>
      </c>
      <c r="V109" s="18" t="s">
        <v>156</v>
      </c>
      <c r="W109" s="18" t="s">
        <v>582</v>
      </c>
      <c r="X109" s="66">
        <v>106</v>
      </c>
      <c r="Y109" s="18" t="s">
        <v>1105</v>
      </c>
      <c r="Z109" s="66">
        <v>106</v>
      </c>
      <c r="AA109" s="18" t="s">
        <v>192</v>
      </c>
      <c r="AB109" s="66">
        <v>15</v>
      </c>
      <c r="AC109" s="18" t="s">
        <v>157</v>
      </c>
      <c r="AD109" s="51" t="s">
        <v>619</v>
      </c>
      <c r="AE109" s="22"/>
      <c r="AF109" s="22"/>
      <c r="AG109" s="22"/>
      <c r="AH109" s="22"/>
      <c r="AI109" s="18" t="s">
        <v>158</v>
      </c>
      <c r="AJ109" s="18" t="s">
        <v>158</v>
      </c>
      <c r="AK109" s="18">
        <v>20230102</v>
      </c>
      <c r="AL109" s="20">
        <v>45205</v>
      </c>
      <c r="AM109" s="20">
        <v>45222</v>
      </c>
      <c r="AN109" s="20">
        <v>45243</v>
      </c>
      <c r="AO109" s="18">
        <v>7691</v>
      </c>
      <c r="AP109" s="18">
        <v>8921.56</v>
      </c>
      <c r="AQ109" s="22"/>
      <c r="AR109" s="22"/>
      <c r="AS109" s="18" t="s">
        <v>159</v>
      </c>
      <c r="AT109" s="18"/>
      <c r="AU109" s="18" t="s">
        <v>160</v>
      </c>
      <c r="AV109" s="18" t="s">
        <v>1325</v>
      </c>
      <c r="AW109" s="22"/>
      <c r="AX109" s="20">
        <v>45222</v>
      </c>
      <c r="AY109" s="20">
        <v>45243</v>
      </c>
      <c r="AZ109" s="48" t="s">
        <v>1326</v>
      </c>
      <c r="BA109" s="22"/>
      <c r="BB109" s="31" t="s">
        <v>161</v>
      </c>
      <c r="BC109" s="31" t="s">
        <v>162</v>
      </c>
      <c r="BD109" s="22"/>
      <c r="BE109" s="22" t="s">
        <v>163</v>
      </c>
      <c r="BF109" s="22"/>
      <c r="BG109" s="31" t="s">
        <v>841</v>
      </c>
      <c r="BH109" s="22"/>
      <c r="BI109" s="22"/>
      <c r="BJ109" s="48" t="s">
        <v>1327</v>
      </c>
      <c r="BK109" s="48" t="s">
        <v>1328</v>
      </c>
      <c r="BL109" s="18" t="s">
        <v>165</v>
      </c>
      <c r="BM109" s="20">
        <v>45308</v>
      </c>
      <c r="BN109" s="20">
        <v>45291</v>
      </c>
      <c r="BO109" s="18" t="s">
        <v>1289</v>
      </c>
    </row>
    <row r="110" spans="1:67" x14ac:dyDescent="0.3">
      <c r="A110" s="18">
        <v>2023</v>
      </c>
      <c r="B110" s="20">
        <v>45200</v>
      </c>
      <c r="C110" s="20">
        <v>45291</v>
      </c>
      <c r="D110" s="48" t="s">
        <v>151</v>
      </c>
      <c r="E110" s="48" t="s">
        <v>205</v>
      </c>
      <c r="F110" s="48" t="s">
        <v>153</v>
      </c>
      <c r="G110" s="18">
        <v>20230103</v>
      </c>
      <c r="H110" s="18" t="s">
        <v>320</v>
      </c>
      <c r="I110" s="48" t="s">
        <v>1329</v>
      </c>
      <c r="J110" s="18" t="s">
        <v>1325</v>
      </c>
      <c r="K110" s="18">
        <v>103</v>
      </c>
      <c r="L110" s="18"/>
      <c r="M110" s="18"/>
      <c r="N110" s="18"/>
      <c r="O110" s="18" t="s">
        <v>434</v>
      </c>
      <c r="P110" s="18"/>
      <c r="Q110" s="18" t="s">
        <v>474</v>
      </c>
      <c r="R110" s="48" t="s">
        <v>155</v>
      </c>
      <c r="S110" s="18" t="s">
        <v>519</v>
      </c>
      <c r="T110" s="18">
        <v>135</v>
      </c>
      <c r="U110" s="18" t="s">
        <v>831</v>
      </c>
      <c r="V110" s="18" t="s">
        <v>156</v>
      </c>
      <c r="W110" s="18" t="s">
        <v>564</v>
      </c>
      <c r="X110" s="66">
        <v>14</v>
      </c>
      <c r="Y110" s="18" t="s">
        <v>187</v>
      </c>
      <c r="Z110" s="66">
        <v>14</v>
      </c>
      <c r="AA110" s="18" t="s">
        <v>187</v>
      </c>
      <c r="AB110" s="66">
        <v>9</v>
      </c>
      <c r="AC110" s="18" t="s">
        <v>167</v>
      </c>
      <c r="AD110" s="51" t="s">
        <v>602</v>
      </c>
      <c r="AE110" s="22"/>
      <c r="AF110" s="22"/>
      <c r="AG110" s="22"/>
      <c r="AH110" s="22"/>
      <c r="AI110" s="18" t="s">
        <v>158</v>
      </c>
      <c r="AJ110" s="18" t="s">
        <v>158</v>
      </c>
      <c r="AK110" s="18">
        <v>20230103</v>
      </c>
      <c r="AL110" s="20">
        <v>45205</v>
      </c>
      <c r="AM110" s="20">
        <v>45217</v>
      </c>
      <c r="AN110" s="20">
        <v>45238</v>
      </c>
      <c r="AO110" s="18">
        <v>29834</v>
      </c>
      <c r="AP110" s="18">
        <v>34607.43</v>
      </c>
      <c r="AQ110" s="22"/>
      <c r="AR110" s="22"/>
      <c r="AS110" s="18" t="s">
        <v>159</v>
      </c>
      <c r="AT110" s="18"/>
      <c r="AU110" s="18" t="s">
        <v>160</v>
      </c>
      <c r="AV110" s="18" t="s">
        <v>1325</v>
      </c>
      <c r="AW110" s="22"/>
      <c r="AX110" s="20">
        <v>45217</v>
      </c>
      <c r="AY110" s="20">
        <v>45238</v>
      </c>
      <c r="AZ110" s="48" t="s">
        <v>1330</v>
      </c>
      <c r="BA110" s="22"/>
      <c r="BB110" s="31" t="s">
        <v>161</v>
      </c>
      <c r="BC110" s="31" t="s">
        <v>162</v>
      </c>
      <c r="BD110" s="22"/>
      <c r="BE110" s="22" t="s">
        <v>163</v>
      </c>
      <c r="BF110" s="22"/>
      <c r="BG110" s="31" t="s">
        <v>841</v>
      </c>
      <c r="BH110" s="22"/>
      <c r="BI110" s="22"/>
      <c r="BJ110" s="48" t="s">
        <v>1331</v>
      </c>
      <c r="BK110" s="48" t="s">
        <v>1332</v>
      </c>
      <c r="BL110" s="18" t="s">
        <v>165</v>
      </c>
      <c r="BM110" s="20">
        <v>45308</v>
      </c>
      <c r="BN110" s="20">
        <v>45291</v>
      </c>
      <c r="BO110" s="18" t="s">
        <v>1289</v>
      </c>
    </row>
    <row r="111" spans="1:67" x14ac:dyDescent="0.3">
      <c r="A111" s="18">
        <v>2023</v>
      </c>
      <c r="B111" s="20">
        <v>45200</v>
      </c>
      <c r="C111" s="20">
        <v>45291</v>
      </c>
      <c r="D111" s="48" t="s">
        <v>151</v>
      </c>
      <c r="E111" s="48" t="s">
        <v>205</v>
      </c>
      <c r="F111" s="48" t="s">
        <v>153</v>
      </c>
      <c r="G111" s="26">
        <v>20230104</v>
      </c>
      <c r="H111" s="18" t="s">
        <v>320</v>
      </c>
      <c r="I111" s="48" t="s">
        <v>1333</v>
      </c>
      <c r="J111" s="18" t="s">
        <v>1325</v>
      </c>
      <c r="K111" s="18">
        <v>104</v>
      </c>
      <c r="L111" s="18"/>
      <c r="M111" s="18"/>
      <c r="N111" s="18"/>
      <c r="O111" s="18" t="s">
        <v>406</v>
      </c>
      <c r="P111" s="18"/>
      <c r="Q111" s="18" t="s">
        <v>458</v>
      </c>
      <c r="R111" s="48" t="s">
        <v>155</v>
      </c>
      <c r="S111" s="18" t="s">
        <v>1334</v>
      </c>
      <c r="T111" s="18">
        <v>10</v>
      </c>
      <c r="U111" s="18" t="s">
        <v>495</v>
      </c>
      <c r="V111" s="18" t="s">
        <v>156</v>
      </c>
      <c r="W111" s="18" t="s">
        <v>176</v>
      </c>
      <c r="X111" s="66">
        <v>15</v>
      </c>
      <c r="Y111" s="18" t="s">
        <v>176</v>
      </c>
      <c r="Z111" s="66">
        <v>15</v>
      </c>
      <c r="AA111" s="18" t="s">
        <v>176</v>
      </c>
      <c r="AB111" s="66">
        <v>9</v>
      </c>
      <c r="AC111" s="18" t="s">
        <v>167</v>
      </c>
      <c r="AD111" s="51" t="s">
        <v>586</v>
      </c>
      <c r="AE111" s="22"/>
      <c r="AF111" s="22"/>
      <c r="AG111" s="22"/>
      <c r="AH111" s="22"/>
      <c r="AI111" s="18" t="s">
        <v>158</v>
      </c>
      <c r="AJ111" s="18" t="s">
        <v>158</v>
      </c>
      <c r="AK111" s="26">
        <v>20230104</v>
      </c>
      <c r="AL111" s="20">
        <v>45205</v>
      </c>
      <c r="AM111" s="20">
        <v>45223</v>
      </c>
      <c r="AN111" s="20">
        <v>45244</v>
      </c>
      <c r="AO111" s="18">
        <v>35159</v>
      </c>
      <c r="AP111" s="18">
        <v>40784.44</v>
      </c>
      <c r="AQ111" s="22"/>
      <c r="AR111" s="22"/>
      <c r="AS111" s="18" t="s">
        <v>159</v>
      </c>
      <c r="AT111" s="18"/>
      <c r="AU111" s="18" t="s">
        <v>160</v>
      </c>
      <c r="AV111" s="18" t="s">
        <v>1325</v>
      </c>
      <c r="AW111" s="22"/>
      <c r="AX111" s="20">
        <v>45223</v>
      </c>
      <c r="AY111" s="20">
        <v>45244</v>
      </c>
      <c r="AZ111" s="48" t="s">
        <v>1335</v>
      </c>
      <c r="BA111" s="22"/>
      <c r="BB111" s="31" t="s">
        <v>161</v>
      </c>
      <c r="BC111" s="31" t="s">
        <v>162</v>
      </c>
      <c r="BD111" s="22"/>
      <c r="BE111" s="22" t="s">
        <v>163</v>
      </c>
      <c r="BF111" s="22"/>
      <c r="BG111" s="31" t="s">
        <v>841</v>
      </c>
      <c r="BH111" s="22"/>
      <c r="BI111" s="22"/>
      <c r="BJ111" s="48" t="s">
        <v>1336</v>
      </c>
      <c r="BK111" s="48" t="s">
        <v>1337</v>
      </c>
      <c r="BL111" s="18" t="s">
        <v>165</v>
      </c>
      <c r="BM111" s="20">
        <v>45308</v>
      </c>
      <c r="BN111" s="20">
        <v>45291</v>
      </c>
      <c r="BO111" s="18" t="s">
        <v>1289</v>
      </c>
    </row>
    <row r="112" spans="1:67" x14ac:dyDescent="0.3">
      <c r="A112" s="18">
        <v>2023</v>
      </c>
      <c r="B112" s="20">
        <v>45200</v>
      </c>
      <c r="C112" s="20">
        <v>45291</v>
      </c>
      <c r="D112" s="48" t="s">
        <v>151</v>
      </c>
      <c r="E112" s="48" t="s">
        <v>205</v>
      </c>
      <c r="F112" s="48" t="s">
        <v>153</v>
      </c>
      <c r="G112" s="18">
        <v>20230105</v>
      </c>
      <c r="H112" s="18" t="s">
        <v>320</v>
      </c>
      <c r="I112" s="48" t="s">
        <v>1338</v>
      </c>
      <c r="J112" s="18" t="s">
        <v>1325</v>
      </c>
      <c r="K112" s="18">
        <v>105</v>
      </c>
      <c r="L112" s="18"/>
      <c r="M112" s="18"/>
      <c r="N112" s="18"/>
      <c r="O112" s="18" t="s">
        <v>1339</v>
      </c>
      <c r="P112" s="18"/>
      <c r="Q112" s="18" t="s">
        <v>1340</v>
      </c>
      <c r="R112" s="48" t="s">
        <v>155</v>
      </c>
      <c r="S112" s="18" t="s">
        <v>1341</v>
      </c>
      <c r="T112" s="18">
        <v>135</v>
      </c>
      <c r="U112" s="18" t="s">
        <v>532</v>
      </c>
      <c r="V112" s="18" t="s">
        <v>156</v>
      </c>
      <c r="W112" s="18" t="s">
        <v>1342</v>
      </c>
      <c r="X112" s="66">
        <v>57</v>
      </c>
      <c r="Y112" s="18" t="s">
        <v>1296</v>
      </c>
      <c r="Z112" s="66">
        <v>57</v>
      </c>
      <c r="AA112" s="18" t="s">
        <v>1296</v>
      </c>
      <c r="AB112" s="66">
        <v>15</v>
      </c>
      <c r="AC112" s="18" t="s">
        <v>157</v>
      </c>
      <c r="AD112" s="51" t="s">
        <v>1343</v>
      </c>
      <c r="AE112" s="22"/>
      <c r="AF112" s="22"/>
      <c r="AG112" s="22"/>
      <c r="AH112" s="22"/>
      <c r="AI112" s="18" t="s">
        <v>158</v>
      </c>
      <c r="AJ112" s="18" t="s">
        <v>158</v>
      </c>
      <c r="AK112" s="18">
        <v>20230105</v>
      </c>
      <c r="AL112" s="20">
        <v>45205</v>
      </c>
      <c r="AM112" s="20">
        <v>45218</v>
      </c>
      <c r="AN112" s="20">
        <v>45239</v>
      </c>
      <c r="AO112" s="18">
        <v>12911.5</v>
      </c>
      <c r="AP112" s="18">
        <v>14977.34</v>
      </c>
      <c r="AQ112" s="22"/>
      <c r="AR112" s="22"/>
      <c r="AS112" s="18" t="s">
        <v>159</v>
      </c>
      <c r="AT112" s="18"/>
      <c r="AU112" s="18" t="s">
        <v>160</v>
      </c>
      <c r="AV112" s="18" t="s">
        <v>1325</v>
      </c>
      <c r="AW112" s="22"/>
      <c r="AX112" s="20">
        <v>45218</v>
      </c>
      <c r="AY112" s="20">
        <v>45239</v>
      </c>
      <c r="AZ112" s="48" t="s">
        <v>1344</v>
      </c>
      <c r="BA112" s="22"/>
      <c r="BB112" s="31" t="s">
        <v>161</v>
      </c>
      <c r="BC112" s="31" t="s">
        <v>162</v>
      </c>
      <c r="BD112" s="22"/>
      <c r="BE112" s="22" t="s">
        <v>163</v>
      </c>
      <c r="BF112" s="22"/>
      <c r="BG112" s="31" t="s">
        <v>841</v>
      </c>
      <c r="BH112" s="22"/>
      <c r="BI112" s="22"/>
      <c r="BJ112" s="48" t="s">
        <v>1345</v>
      </c>
      <c r="BK112" s="48" t="s">
        <v>1346</v>
      </c>
      <c r="BL112" s="18" t="s">
        <v>165</v>
      </c>
      <c r="BM112" s="20">
        <v>45308</v>
      </c>
      <c r="BN112" s="20">
        <v>45291</v>
      </c>
      <c r="BO112" s="18" t="s">
        <v>1289</v>
      </c>
    </row>
    <row r="113" spans="1:67" x14ac:dyDescent="0.3">
      <c r="A113" s="18">
        <v>2023</v>
      </c>
      <c r="B113" s="20">
        <v>45200</v>
      </c>
      <c r="C113" s="20">
        <v>45291</v>
      </c>
      <c r="D113" s="48" t="s">
        <v>151</v>
      </c>
      <c r="E113" s="48" t="s">
        <v>205</v>
      </c>
      <c r="F113" s="48" t="s">
        <v>153</v>
      </c>
      <c r="G113" s="18">
        <v>20230106</v>
      </c>
      <c r="H113" s="18" t="s">
        <v>320</v>
      </c>
      <c r="I113" s="18" t="s">
        <v>1347</v>
      </c>
      <c r="J113" s="18" t="s">
        <v>1325</v>
      </c>
      <c r="K113" s="18">
        <v>106</v>
      </c>
      <c r="L113" s="18"/>
      <c r="M113" s="18"/>
      <c r="N113" s="18"/>
      <c r="O113" s="18" t="s">
        <v>437</v>
      </c>
      <c r="P113" s="18"/>
      <c r="Q113" s="18" t="s">
        <v>476</v>
      </c>
      <c r="R113" s="48" t="s">
        <v>181</v>
      </c>
      <c r="S113" s="18" t="s">
        <v>1348</v>
      </c>
      <c r="T113" s="18" t="s">
        <v>525</v>
      </c>
      <c r="U113" s="18" t="s">
        <v>831</v>
      </c>
      <c r="V113" s="18" t="s">
        <v>156</v>
      </c>
      <c r="W113" s="18" t="s">
        <v>1349</v>
      </c>
      <c r="X113" s="66">
        <v>15</v>
      </c>
      <c r="Y113" s="18" t="s">
        <v>176</v>
      </c>
      <c r="Z113" s="66">
        <v>15</v>
      </c>
      <c r="AA113" s="18" t="s">
        <v>176</v>
      </c>
      <c r="AB113" s="66">
        <v>9</v>
      </c>
      <c r="AC113" s="18" t="s">
        <v>167</v>
      </c>
      <c r="AD113" s="51" t="s">
        <v>605</v>
      </c>
      <c r="AE113" s="22"/>
      <c r="AF113" s="22"/>
      <c r="AG113" s="22"/>
      <c r="AH113" s="22"/>
      <c r="AI113" s="18" t="s">
        <v>158</v>
      </c>
      <c r="AJ113" s="18" t="s">
        <v>158</v>
      </c>
      <c r="AK113" s="18">
        <v>20230106</v>
      </c>
      <c r="AL113" s="20">
        <v>45205</v>
      </c>
      <c r="AM113" s="20">
        <v>45218</v>
      </c>
      <c r="AN113" s="20">
        <v>45239</v>
      </c>
      <c r="AO113" s="18">
        <v>4957.2</v>
      </c>
      <c r="AP113" s="18">
        <v>5750.3519999999999</v>
      </c>
      <c r="AQ113" s="22"/>
      <c r="AR113" s="22"/>
      <c r="AS113" s="18" t="s">
        <v>159</v>
      </c>
      <c r="AT113" s="18"/>
      <c r="AU113" s="18" t="s">
        <v>160</v>
      </c>
      <c r="AV113" s="18" t="s">
        <v>1325</v>
      </c>
      <c r="AW113" s="22"/>
      <c r="AX113" s="20">
        <v>45218</v>
      </c>
      <c r="AY113" s="20">
        <v>45239</v>
      </c>
      <c r="AZ113" s="48" t="s">
        <v>1350</v>
      </c>
      <c r="BA113" s="22"/>
      <c r="BB113" s="31" t="s">
        <v>161</v>
      </c>
      <c r="BC113" s="31" t="s">
        <v>162</v>
      </c>
      <c r="BD113" s="22"/>
      <c r="BE113" s="22" t="s">
        <v>163</v>
      </c>
      <c r="BF113" s="22"/>
      <c r="BG113" s="31" t="s">
        <v>841</v>
      </c>
      <c r="BH113" s="22"/>
      <c r="BI113" s="22"/>
      <c r="BJ113" s="48" t="s">
        <v>1351</v>
      </c>
      <c r="BK113" s="48" t="s">
        <v>1352</v>
      </c>
      <c r="BL113" s="18" t="s">
        <v>165</v>
      </c>
      <c r="BM113" s="20">
        <v>45308</v>
      </c>
      <c r="BN113" s="20">
        <v>45291</v>
      </c>
      <c r="BO113" s="18" t="s">
        <v>1289</v>
      </c>
    </row>
    <row r="114" spans="1:67" x14ac:dyDescent="0.3">
      <c r="A114" s="18">
        <v>2023</v>
      </c>
      <c r="B114" s="20">
        <v>45200</v>
      </c>
      <c r="C114" s="20">
        <v>45291</v>
      </c>
      <c r="D114" s="48" t="s">
        <v>151</v>
      </c>
      <c r="E114" s="48" t="s">
        <v>205</v>
      </c>
      <c r="F114" s="48" t="s">
        <v>153</v>
      </c>
      <c r="G114" s="26">
        <v>20230107</v>
      </c>
      <c r="H114" s="18" t="s">
        <v>320</v>
      </c>
      <c r="I114" s="18" t="s">
        <v>1353</v>
      </c>
      <c r="J114" s="18" t="s">
        <v>1354</v>
      </c>
      <c r="K114" s="18">
        <v>107</v>
      </c>
      <c r="L114" s="18" t="s">
        <v>1355</v>
      </c>
      <c r="M114" s="18" t="s">
        <v>1356</v>
      </c>
      <c r="N114" s="18" t="s">
        <v>1357</v>
      </c>
      <c r="O114" s="48"/>
      <c r="P114" s="18" t="s">
        <v>154</v>
      </c>
      <c r="Q114" s="18" t="s">
        <v>1358</v>
      </c>
      <c r="R114" s="48" t="s">
        <v>155</v>
      </c>
      <c r="S114" s="18" t="s">
        <v>1359</v>
      </c>
      <c r="T114" s="18">
        <v>162</v>
      </c>
      <c r="U114" s="18">
        <v>1</v>
      </c>
      <c r="V114" s="18" t="s">
        <v>156</v>
      </c>
      <c r="W114" s="18" t="s">
        <v>574</v>
      </c>
      <c r="X114" s="66">
        <v>15</v>
      </c>
      <c r="Y114" s="18" t="s">
        <v>176</v>
      </c>
      <c r="Z114" s="66">
        <v>15</v>
      </c>
      <c r="AA114" s="18" t="s">
        <v>176</v>
      </c>
      <c r="AB114" s="66">
        <v>9</v>
      </c>
      <c r="AC114" s="18" t="s">
        <v>167</v>
      </c>
      <c r="AD114" s="51" t="s">
        <v>612</v>
      </c>
      <c r="AE114" s="22"/>
      <c r="AF114" s="22"/>
      <c r="AG114" s="22"/>
      <c r="AH114" s="22"/>
      <c r="AI114" s="18" t="s">
        <v>158</v>
      </c>
      <c r="AJ114" s="18" t="s">
        <v>158</v>
      </c>
      <c r="AK114" s="26">
        <v>20230107</v>
      </c>
      <c r="AL114" s="20">
        <v>45205</v>
      </c>
      <c r="AM114" s="20">
        <v>45217</v>
      </c>
      <c r="AN114" s="20">
        <v>45238</v>
      </c>
      <c r="AO114" s="18">
        <v>2860</v>
      </c>
      <c r="AP114" s="18">
        <v>3317.6</v>
      </c>
      <c r="AQ114" s="22"/>
      <c r="AR114" s="22"/>
      <c r="AS114" s="18" t="s">
        <v>159</v>
      </c>
      <c r="AT114" s="18"/>
      <c r="AU114" s="18" t="s">
        <v>160</v>
      </c>
      <c r="AV114" s="18" t="s">
        <v>1354</v>
      </c>
      <c r="AW114" s="22"/>
      <c r="AX114" s="20">
        <v>45217</v>
      </c>
      <c r="AY114" s="20">
        <v>45238</v>
      </c>
      <c r="AZ114" s="48" t="s">
        <v>1360</v>
      </c>
      <c r="BA114" s="22"/>
      <c r="BB114" s="31" t="s">
        <v>161</v>
      </c>
      <c r="BC114" s="31" t="s">
        <v>162</v>
      </c>
      <c r="BD114" s="22"/>
      <c r="BE114" s="22" t="s">
        <v>163</v>
      </c>
      <c r="BF114" s="22"/>
      <c r="BG114" s="31" t="s">
        <v>841</v>
      </c>
      <c r="BH114" s="22"/>
      <c r="BI114" s="22"/>
      <c r="BJ114" s="18" t="s">
        <v>1361</v>
      </c>
      <c r="BK114" s="18" t="s">
        <v>1362</v>
      </c>
      <c r="BL114" s="18" t="s">
        <v>165</v>
      </c>
      <c r="BM114" s="20">
        <v>45308</v>
      </c>
      <c r="BN114" s="20">
        <v>45291</v>
      </c>
      <c r="BO114" s="18" t="s">
        <v>1289</v>
      </c>
    </row>
    <row r="115" spans="1:67" x14ac:dyDescent="0.3">
      <c r="A115" s="18">
        <v>2023</v>
      </c>
      <c r="B115" s="20">
        <v>45200</v>
      </c>
      <c r="C115" s="20">
        <v>45291</v>
      </c>
      <c r="D115" s="48" t="s">
        <v>151</v>
      </c>
      <c r="E115" s="48" t="s">
        <v>205</v>
      </c>
      <c r="F115" s="48" t="s">
        <v>153</v>
      </c>
      <c r="G115" s="18">
        <v>20230108</v>
      </c>
      <c r="H115" s="18" t="s">
        <v>320</v>
      </c>
      <c r="I115" s="18" t="s">
        <v>1363</v>
      </c>
      <c r="J115" s="18" t="s">
        <v>1364</v>
      </c>
      <c r="K115" s="18">
        <v>108</v>
      </c>
      <c r="L115" s="18"/>
      <c r="M115" s="18"/>
      <c r="N115" s="18"/>
      <c r="O115" s="18" t="s">
        <v>1365</v>
      </c>
      <c r="P115" s="18"/>
      <c r="Q115" s="18" t="s">
        <v>1366</v>
      </c>
      <c r="R115" s="48" t="s">
        <v>155</v>
      </c>
      <c r="S115" s="18" t="s">
        <v>1367</v>
      </c>
      <c r="T115" s="18">
        <v>202</v>
      </c>
      <c r="U115" s="18" t="s">
        <v>831</v>
      </c>
      <c r="V115" s="18" t="s">
        <v>156</v>
      </c>
      <c r="W115" s="18" t="s">
        <v>1367</v>
      </c>
      <c r="X115" s="66">
        <v>50</v>
      </c>
      <c r="Y115" s="18" t="s">
        <v>1368</v>
      </c>
      <c r="Z115" s="66">
        <v>50</v>
      </c>
      <c r="AA115" s="18" t="s">
        <v>1368</v>
      </c>
      <c r="AB115" s="66">
        <v>31</v>
      </c>
      <c r="AC115" s="18" t="s">
        <v>282</v>
      </c>
      <c r="AD115" s="51" t="s">
        <v>1369</v>
      </c>
      <c r="AE115" s="22"/>
      <c r="AF115" s="22"/>
      <c r="AG115" s="22"/>
      <c r="AH115" s="22"/>
      <c r="AI115" s="18" t="s">
        <v>622</v>
      </c>
      <c r="AJ115" s="18" t="s">
        <v>622</v>
      </c>
      <c r="AK115" s="18">
        <v>20230108</v>
      </c>
      <c r="AL115" s="20">
        <v>45212</v>
      </c>
      <c r="AM115" s="20">
        <v>45225</v>
      </c>
      <c r="AN115" s="20">
        <v>45260</v>
      </c>
      <c r="AO115" s="18">
        <v>96186.51</v>
      </c>
      <c r="AP115" s="18">
        <v>111576.35159999999</v>
      </c>
      <c r="AQ115" s="22"/>
      <c r="AR115" s="22"/>
      <c r="AS115" s="18" t="s">
        <v>159</v>
      </c>
      <c r="AT115" s="18"/>
      <c r="AU115" s="18" t="s">
        <v>160</v>
      </c>
      <c r="AV115" s="18" t="s">
        <v>1364</v>
      </c>
      <c r="AW115" s="22"/>
      <c r="AX115" s="20">
        <v>45225</v>
      </c>
      <c r="AY115" s="20">
        <v>45260</v>
      </c>
      <c r="AZ115" s="48" t="s">
        <v>1370</v>
      </c>
      <c r="BA115" s="22"/>
      <c r="BB115" s="31" t="s">
        <v>161</v>
      </c>
      <c r="BC115" s="31" t="s">
        <v>162</v>
      </c>
      <c r="BD115" s="22"/>
      <c r="BE115" s="22" t="s">
        <v>163</v>
      </c>
      <c r="BF115" s="22"/>
      <c r="BG115" s="31" t="s">
        <v>841</v>
      </c>
      <c r="BH115" s="22"/>
      <c r="BI115" s="22"/>
      <c r="BJ115" s="48" t="s">
        <v>1371</v>
      </c>
      <c r="BK115" s="48" t="s">
        <v>1372</v>
      </c>
      <c r="BL115" s="18" t="s">
        <v>165</v>
      </c>
      <c r="BM115" s="20">
        <v>45308</v>
      </c>
      <c r="BN115" s="20">
        <v>45291</v>
      </c>
      <c r="BO115" s="18" t="s">
        <v>1289</v>
      </c>
    </row>
    <row r="116" spans="1:67" x14ac:dyDescent="0.3">
      <c r="A116" s="18">
        <v>2023</v>
      </c>
      <c r="B116" s="20">
        <v>45200</v>
      </c>
      <c r="C116" s="20">
        <v>45291</v>
      </c>
      <c r="D116" s="48" t="s">
        <v>151</v>
      </c>
      <c r="E116" s="48" t="s">
        <v>205</v>
      </c>
      <c r="F116" s="48" t="s">
        <v>153</v>
      </c>
      <c r="G116" s="18">
        <v>20230109</v>
      </c>
      <c r="H116" s="18" t="s">
        <v>320</v>
      </c>
      <c r="I116" s="18" t="s">
        <v>1373</v>
      </c>
      <c r="J116" s="18" t="s">
        <v>1364</v>
      </c>
      <c r="K116" s="18">
        <v>109</v>
      </c>
      <c r="L116" s="18" t="s">
        <v>1374</v>
      </c>
      <c r="M116" s="18" t="s">
        <v>1375</v>
      </c>
      <c r="N116" s="18" t="s">
        <v>1240</v>
      </c>
      <c r="O116" s="48"/>
      <c r="P116" s="18" t="s">
        <v>173</v>
      </c>
      <c r="Q116" s="18" t="s">
        <v>800</v>
      </c>
      <c r="R116" s="48" t="s">
        <v>155</v>
      </c>
      <c r="S116" s="18" t="s">
        <v>1376</v>
      </c>
      <c r="T116" s="18">
        <v>710</v>
      </c>
      <c r="U116" s="18">
        <v>8</v>
      </c>
      <c r="V116" s="18" t="s">
        <v>156</v>
      </c>
      <c r="W116" s="18" t="s">
        <v>1377</v>
      </c>
      <c r="X116" s="66">
        <v>14</v>
      </c>
      <c r="Y116" s="18" t="s">
        <v>187</v>
      </c>
      <c r="Z116" s="66">
        <v>14</v>
      </c>
      <c r="AA116" s="18" t="s">
        <v>187</v>
      </c>
      <c r="AB116" s="66">
        <v>9</v>
      </c>
      <c r="AC116" s="18" t="s">
        <v>167</v>
      </c>
      <c r="AD116" s="51" t="s">
        <v>1378</v>
      </c>
      <c r="AE116" s="22"/>
      <c r="AF116" s="22"/>
      <c r="AG116" s="22"/>
      <c r="AH116" s="22"/>
      <c r="AI116" s="18" t="s">
        <v>622</v>
      </c>
      <c r="AJ116" s="18" t="s">
        <v>622</v>
      </c>
      <c r="AK116" s="18">
        <v>20230109</v>
      </c>
      <c r="AL116" s="20">
        <v>45212</v>
      </c>
      <c r="AM116" s="20">
        <v>45224</v>
      </c>
      <c r="AN116" s="20">
        <v>45238</v>
      </c>
      <c r="AO116" s="18">
        <v>18600</v>
      </c>
      <c r="AP116" s="18">
        <v>21576</v>
      </c>
      <c r="AQ116" s="22"/>
      <c r="AR116" s="22"/>
      <c r="AS116" s="18" t="s">
        <v>159</v>
      </c>
      <c r="AT116" s="18"/>
      <c r="AU116" s="18" t="s">
        <v>160</v>
      </c>
      <c r="AV116" s="18" t="s">
        <v>1364</v>
      </c>
      <c r="AW116" s="22"/>
      <c r="AX116" s="20">
        <v>45224</v>
      </c>
      <c r="AY116" s="20">
        <v>45238</v>
      </c>
      <c r="AZ116" s="48" t="s">
        <v>1379</v>
      </c>
      <c r="BA116" s="22"/>
      <c r="BB116" s="31" t="s">
        <v>161</v>
      </c>
      <c r="BC116" s="31" t="s">
        <v>162</v>
      </c>
      <c r="BD116" s="22"/>
      <c r="BE116" s="22" t="s">
        <v>163</v>
      </c>
      <c r="BF116" s="22"/>
      <c r="BG116" s="31" t="s">
        <v>841</v>
      </c>
      <c r="BH116" s="22"/>
      <c r="BI116" s="22"/>
      <c r="BJ116" s="48" t="s">
        <v>1380</v>
      </c>
      <c r="BK116" s="48" t="s">
        <v>1381</v>
      </c>
      <c r="BL116" s="18" t="s">
        <v>165</v>
      </c>
      <c r="BM116" s="20">
        <v>45308</v>
      </c>
      <c r="BN116" s="20">
        <v>45291</v>
      </c>
      <c r="BO116" s="18" t="s">
        <v>1289</v>
      </c>
    </row>
    <row r="117" spans="1:67" x14ac:dyDescent="0.3">
      <c r="A117" s="18">
        <v>2023</v>
      </c>
      <c r="B117" s="20">
        <v>45200</v>
      </c>
      <c r="C117" s="20">
        <v>45291</v>
      </c>
      <c r="D117" s="48" t="s">
        <v>151</v>
      </c>
      <c r="E117" s="48" t="s">
        <v>205</v>
      </c>
      <c r="F117" s="48" t="s">
        <v>153</v>
      </c>
      <c r="G117" s="26">
        <v>20230110</v>
      </c>
      <c r="H117" s="18" t="s">
        <v>320</v>
      </c>
      <c r="I117" s="18" t="s">
        <v>1382</v>
      </c>
      <c r="J117" s="18" t="s">
        <v>1383</v>
      </c>
      <c r="K117" s="18">
        <v>110</v>
      </c>
      <c r="L117" s="18"/>
      <c r="M117" s="18"/>
      <c r="N117" s="18"/>
      <c r="O117" s="18" t="s">
        <v>1384</v>
      </c>
      <c r="P117" s="18"/>
      <c r="Q117" s="18" t="s">
        <v>1385</v>
      </c>
      <c r="R117" s="48" t="s">
        <v>155</v>
      </c>
      <c r="S117" s="18" t="s">
        <v>1386</v>
      </c>
      <c r="T117" s="18">
        <v>6</v>
      </c>
      <c r="U117" s="18" t="s">
        <v>492</v>
      </c>
      <c r="V117" s="18" t="s">
        <v>156</v>
      </c>
      <c r="W117" s="18" t="s">
        <v>1154</v>
      </c>
      <c r="X117" s="66">
        <v>15</v>
      </c>
      <c r="Y117" s="18" t="s">
        <v>176</v>
      </c>
      <c r="Z117" s="66">
        <v>15</v>
      </c>
      <c r="AA117" s="18" t="s">
        <v>176</v>
      </c>
      <c r="AB117" s="66">
        <v>9</v>
      </c>
      <c r="AC117" s="18" t="s">
        <v>167</v>
      </c>
      <c r="AD117" s="51" t="s">
        <v>1155</v>
      </c>
      <c r="AE117" s="22"/>
      <c r="AF117" s="22"/>
      <c r="AG117" s="22"/>
      <c r="AH117" s="22"/>
      <c r="AI117" s="18" t="s">
        <v>622</v>
      </c>
      <c r="AJ117" s="18" t="s">
        <v>622</v>
      </c>
      <c r="AK117" s="26">
        <v>20230110</v>
      </c>
      <c r="AL117" s="20">
        <v>45215</v>
      </c>
      <c r="AM117" s="20">
        <v>45224</v>
      </c>
      <c r="AN117" s="20">
        <v>45250</v>
      </c>
      <c r="AO117" s="18">
        <v>90148.5</v>
      </c>
      <c r="AP117" s="18">
        <v>104572.26</v>
      </c>
      <c r="AQ117" s="22"/>
      <c r="AR117" s="22"/>
      <c r="AS117" s="18" t="s">
        <v>159</v>
      </c>
      <c r="AT117" s="18"/>
      <c r="AU117" s="18" t="s">
        <v>160</v>
      </c>
      <c r="AV117" s="18" t="s">
        <v>1383</v>
      </c>
      <c r="AW117" s="22"/>
      <c r="AX117" s="20">
        <v>45224</v>
      </c>
      <c r="AY117" s="20">
        <v>45250</v>
      </c>
      <c r="AZ117" s="48" t="s">
        <v>1387</v>
      </c>
      <c r="BA117" s="22"/>
      <c r="BB117" s="31" t="s">
        <v>161</v>
      </c>
      <c r="BC117" s="31" t="s">
        <v>162</v>
      </c>
      <c r="BD117" s="22"/>
      <c r="BE117" s="22" t="s">
        <v>163</v>
      </c>
      <c r="BF117" s="22"/>
      <c r="BG117" s="31" t="s">
        <v>841</v>
      </c>
      <c r="BH117" s="22"/>
      <c r="BI117" s="22"/>
      <c r="BJ117" s="48" t="s">
        <v>1388</v>
      </c>
      <c r="BK117" s="18" t="s">
        <v>1389</v>
      </c>
      <c r="BL117" s="18" t="s">
        <v>165</v>
      </c>
      <c r="BM117" s="20">
        <v>45308</v>
      </c>
      <c r="BN117" s="20">
        <v>45291</v>
      </c>
      <c r="BO117" s="18" t="s">
        <v>1289</v>
      </c>
    </row>
    <row r="118" spans="1:67" x14ac:dyDescent="0.3">
      <c r="A118" s="18">
        <v>2023</v>
      </c>
      <c r="B118" s="20">
        <v>45200</v>
      </c>
      <c r="C118" s="20">
        <v>45291</v>
      </c>
      <c r="D118" s="48" t="s">
        <v>151</v>
      </c>
      <c r="E118" s="48" t="s">
        <v>205</v>
      </c>
      <c r="F118" s="48" t="s">
        <v>153</v>
      </c>
      <c r="G118" s="18">
        <v>20230111</v>
      </c>
      <c r="H118" s="18" t="s">
        <v>320</v>
      </c>
      <c r="I118" s="18" t="s">
        <v>1390</v>
      </c>
      <c r="J118" s="18" t="s">
        <v>1391</v>
      </c>
      <c r="K118" s="18">
        <v>111</v>
      </c>
      <c r="L118" s="18"/>
      <c r="M118" s="18"/>
      <c r="N118" s="18"/>
      <c r="O118" s="18" t="s">
        <v>1392</v>
      </c>
      <c r="P118" s="18"/>
      <c r="Q118" s="18" t="s">
        <v>1393</v>
      </c>
      <c r="R118" s="48" t="s">
        <v>155</v>
      </c>
      <c r="S118" s="18" t="s">
        <v>1394</v>
      </c>
      <c r="T118" s="18">
        <v>424</v>
      </c>
      <c r="U118" s="18" t="s">
        <v>1395</v>
      </c>
      <c r="V118" s="18" t="s">
        <v>156</v>
      </c>
      <c r="W118" s="18" t="s">
        <v>1396</v>
      </c>
      <c r="X118" s="66">
        <v>16</v>
      </c>
      <c r="Y118" s="18" t="s">
        <v>1319</v>
      </c>
      <c r="Z118" s="66">
        <v>16</v>
      </c>
      <c r="AA118" s="18" t="s">
        <v>1319</v>
      </c>
      <c r="AB118" s="66">
        <v>9</v>
      </c>
      <c r="AC118" s="18" t="s">
        <v>167</v>
      </c>
      <c r="AD118" s="51" t="s">
        <v>1397</v>
      </c>
      <c r="AE118" s="22"/>
      <c r="AF118" s="22"/>
      <c r="AG118" s="22"/>
      <c r="AH118" s="22"/>
      <c r="AI118" s="18" t="s">
        <v>620</v>
      </c>
      <c r="AJ118" s="18" t="s">
        <v>620</v>
      </c>
      <c r="AK118" s="18">
        <v>20230111</v>
      </c>
      <c r="AL118" s="20">
        <v>45217</v>
      </c>
      <c r="AM118" s="20">
        <v>45219</v>
      </c>
      <c r="AN118" s="20">
        <v>45226</v>
      </c>
      <c r="AO118" s="18">
        <v>37674</v>
      </c>
      <c r="AP118" s="18">
        <v>43701.84</v>
      </c>
      <c r="AQ118" s="22"/>
      <c r="AR118" s="22"/>
      <c r="AS118" s="18" t="s">
        <v>159</v>
      </c>
      <c r="AT118" s="18"/>
      <c r="AU118" s="18" t="s">
        <v>160</v>
      </c>
      <c r="AV118" s="18" t="s">
        <v>1391</v>
      </c>
      <c r="AW118" s="22"/>
      <c r="AX118" s="20">
        <v>45219</v>
      </c>
      <c r="AY118" s="20">
        <v>45226</v>
      </c>
      <c r="AZ118" s="48" t="s">
        <v>1398</v>
      </c>
      <c r="BA118" s="22"/>
      <c r="BB118" s="31" t="s">
        <v>161</v>
      </c>
      <c r="BC118" s="31" t="s">
        <v>162</v>
      </c>
      <c r="BD118" s="22"/>
      <c r="BE118" s="22" t="s">
        <v>163</v>
      </c>
      <c r="BF118" s="22"/>
      <c r="BG118" s="31" t="s">
        <v>841</v>
      </c>
      <c r="BH118" s="22"/>
      <c r="BI118" s="22"/>
      <c r="BJ118" s="18" t="s">
        <v>1399</v>
      </c>
      <c r="BK118" s="18" t="s">
        <v>1400</v>
      </c>
      <c r="BL118" s="18" t="s">
        <v>165</v>
      </c>
      <c r="BM118" s="20">
        <v>45308</v>
      </c>
      <c r="BN118" s="20">
        <v>45291</v>
      </c>
      <c r="BO118" s="18" t="s">
        <v>1289</v>
      </c>
    </row>
    <row r="119" spans="1:67" x14ac:dyDescent="0.3">
      <c r="A119" s="18">
        <v>2023</v>
      </c>
      <c r="B119" s="20">
        <v>45200</v>
      </c>
      <c r="C119" s="20">
        <v>45291</v>
      </c>
      <c r="D119" s="48" t="s">
        <v>151</v>
      </c>
      <c r="E119" s="48" t="s">
        <v>205</v>
      </c>
      <c r="F119" s="48" t="s">
        <v>153</v>
      </c>
      <c r="G119" s="18">
        <v>20230112</v>
      </c>
      <c r="H119" s="18" t="s">
        <v>320</v>
      </c>
      <c r="I119" s="18" t="s">
        <v>1401</v>
      </c>
      <c r="J119" s="18" t="s">
        <v>1402</v>
      </c>
      <c r="K119" s="18">
        <v>112</v>
      </c>
      <c r="L119" s="18"/>
      <c r="M119" s="18"/>
      <c r="N119" s="18"/>
      <c r="O119" s="18" t="s">
        <v>1403</v>
      </c>
      <c r="P119" s="18"/>
      <c r="Q119" s="18" t="s">
        <v>1404</v>
      </c>
      <c r="R119" s="48" t="s">
        <v>155</v>
      </c>
      <c r="S119" s="18" t="s">
        <v>1405</v>
      </c>
      <c r="T119" s="18">
        <v>513</v>
      </c>
      <c r="U119" s="18" t="s">
        <v>831</v>
      </c>
      <c r="V119" s="18" t="s">
        <v>156</v>
      </c>
      <c r="W119" s="18" t="s">
        <v>1406</v>
      </c>
      <c r="X119" s="66">
        <v>2</v>
      </c>
      <c r="Y119" s="18" t="s">
        <v>1407</v>
      </c>
      <c r="Z119" s="66">
        <v>2</v>
      </c>
      <c r="AA119" s="18" t="s">
        <v>1407</v>
      </c>
      <c r="AB119" s="66">
        <v>9</v>
      </c>
      <c r="AC119" s="18" t="s">
        <v>167</v>
      </c>
      <c r="AD119" s="51" t="s">
        <v>1408</v>
      </c>
      <c r="AE119" s="22"/>
      <c r="AF119" s="22"/>
      <c r="AG119" s="22"/>
      <c r="AH119" s="22"/>
      <c r="AI119" s="18" t="s">
        <v>939</v>
      </c>
      <c r="AJ119" s="18" t="s">
        <v>939</v>
      </c>
      <c r="AK119" s="18">
        <v>20230112</v>
      </c>
      <c r="AL119" s="20">
        <v>45218</v>
      </c>
      <c r="AM119" s="20">
        <v>45225</v>
      </c>
      <c r="AN119" s="20">
        <v>45268</v>
      </c>
      <c r="AO119" s="18">
        <v>147897.76</v>
      </c>
      <c r="AP119" s="18">
        <v>171561.39</v>
      </c>
      <c r="AQ119" s="22"/>
      <c r="AR119" s="22"/>
      <c r="AS119" s="18" t="s">
        <v>159</v>
      </c>
      <c r="AT119" s="18"/>
      <c r="AU119" s="18" t="s">
        <v>160</v>
      </c>
      <c r="AV119" s="18" t="s">
        <v>1402</v>
      </c>
      <c r="AW119" s="22"/>
      <c r="AX119" s="20">
        <v>45225</v>
      </c>
      <c r="AY119" s="20">
        <v>45268</v>
      </c>
      <c r="AZ119" s="48" t="s">
        <v>1409</v>
      </c>
      <c r="BA119" s="22"/>
      <c r="BB119" s="31" t="s">
        <v>161</v>
      </c>
      <c r="BC119" s="31" t="s">
        <v>162</v>
      </c>
      <c r="BD119" s="22"/>
      <c r="BE119" s="22" t="s">
        <v>163</v>
      </c>
      <c r="BF119" s="22"/>
      <c r="BG119" s="31" t="s">
        <v>841</v>
      </c>
      <c r="BH119" s="22"/>
      <c r="BI119" s="22"/>
      <c r="BJ119" s="48" t="s">
        <v>1410</v>
      </c>
      <c r="BK119" s="48" t="s">
        <v>1411</v>
      </c>
      <c r="BL119" s="18" t="s">
        <v>165</v>
      </c>
      <c r="BM119" s="20">
        <v>45308</v>
      </c>
      <c r="BN119" s="20">
        <v>45291</v>
      </c>
      <c r="BO119" s="18" t="s">
        <v>1289</v>
      </c>
    </row>
    <row r="120" spans="1:67" x14ac:dyDescent="0.3">
      <c r="A120" s="18">
        <v>2023</v>
      </c>
      <c r="B120" s="20">
        <v>45200</v>
      </c>
      <c r="C120" s="20">
        <v>45291</v>
      </c>
      <c r="D120" s="48" t="s">
        <v>151</v>
      </c>
      <c r="E120" s="48" t="s">
        <v>205</v>
      </c>
      <c r="F120" s="48" t="s">
        <v>153</v>
      </c>
      <c r="G120" s="26">
        <v>20230113</v>
      </c>
      <c r="H120" s="18" t="s">
        <v>320</v>
      </c>
      <c r="I120" s="18" t="s">
        <v>1412</v>
      </c>
      <c r="J120" s="18" t="s">
        <v>1413</v>
      </c>
      <c r="K120" s="18">
        <v>113</v>
      </c>
      <c r="L120" s="18"/>
      <c r="M120" s="18"/>
      <c r="N120" s="18"/>
      <c r="O120" s="18" t="s">
        <v>1414</v>
      </c>
      <c r="P120" s="18"/>
      <c r="Q120" s="18" t="s">
        <v>1415</v>
      </c>
      <c r="R120" s="48" t="s">
        <v>155</v>
      </c>
      <c r="S120" s="18" t="s">
        <v>1416</v>
      </c>
      <c r="T120" s="18">
        <v>310</v>
      </c>
      <c r="U120" s="18" t="s">
        <v>831</v>
      </c>
      <c r="V120" s="18" t="s">
        <v>156</v>
      </c>
      <c r="W120" s="18" t="s">
        <v>1417</v>
      </c>
      <c r="X120" s="66">
        <v>5</v>
      </c>
      <c r="Y120" s="18" t="s">
        <v>1418</v>
      </c>
      <c r="Z120" s="66">
        <v>5</v>
      </c>
      <c r="AA120" s="18" t="s">
        <v>1418</v>
      </c>
      <c r="AB120" s="66">
        <v>9</v>
      </c>
      <c r="AC120" s="18" t="s">
        <v>167</v>
      </c>
      <c r="AD120" s="51" t="s">
        <v>1419</v>
      </c>
      <c r="AE120" s="22"/>
      <c r="AF120" s="22"/>
      <c r="AG120" s="22"/>
      <c r="AH120" s="22"/>
      <c r="AI120" s="18" t="s">
        <v>939</v>
      </c>
      <c r="AJ120" s="18" t="s">
        <v>939</v>
      </c>
      <c r="AK120" s="26">
        <v>20230113</v>
      </c>
      <c r="AL120" s="20">
        <v>45218</v>
      </c>
      <c r="AM120" s="20">
        <v>45225</v>
      </c>
      <c r="AN120" s="20">
        <v>45272</v>
      </c>
      <c r="AO120" s="18">
        <v>6840</v>
      </c>
      <c r="AP120" s="18">
        <v>7934.4</v>
      </c>
      <c r="AQ120" s="22"/>
      <c r="AR120" s="22"/>
      <c r="AS120" s="18" t="s">
        <v>159</v>
      </c>
      <c r="AT120" s="18"/>
      <c r="AU120" s="18" t="s">
        <v>160</v>
      </c>
      <c r="AV120" s="18" t="s">
        <v>1413</v>
      </c>
      <c r="AW120" s="22"/>
      <c r="AX120" s="20">
        <v>45225</v>
      </c>
      <c r="AY120" s="20">
        <v>45272</v>
      </c>
      <c r="AZ120" s="48" t="s">
        <v>1420</v>
      </c>
      <c r="BA120" s="22"/>
      <c r="BB120" s="31" t="s">
        <v>161</v>
      </c>
      <c r="BC120" s="31" t="s">
        <v>162</v>
      </c>
      <c r="BD120" s="22"/>
      <c r="BE120" s="22" t="s">
        <v>163</v>
      </c>
      <c r="BF120" s="22"/>
      <c r="BG120" s="31" t="s">
        <v>841</v>
      </c>
      <c r="BH120" s="22"/>
      <c r="BI120" s="22"/>
      <c r="BJ120" s="18" t="s">
        <v>1421</v>
      </c>
      <c r="BK120" s="18" t="s">
        <v>1422</v>
      </c>
      <c r="BL120" s="18" t="s">
        <v>165</v>
      </c>
      <c r="BM120" s="20">
        <v>45308</v>
      </c>
      <c r="BN120" s="20">
        <v>45291</v>
      </c>
      <c r="BO120" s="18" t="s">
        <v>1289</v>
      </c>
    </row>
    <row r="121" spans="1:67" x14ac:dyDescent="0.3">
      <c r="A121" s="18">
        <v>2023</v>
      </c>
      <c r="B121" s="20">
        <v>45200</v>
      </c>
      <c r="C121" s="20">
        <v>45291</v>
      </c>
      <c r="D121" s="48" t="s">
        <v>151</v>
      </c>
      <c r="E121" s="48" t="s">
        <v>205</v>
      </c>
      <c r="F121" s="48" t="s">
        <v>153</v>
      </c>
      <c r="G121" s="18">
        <v>20230114</v>
      </c>
      <c r="H121" s="18" t="s">
        <v>320</v>
      </c>
      <c r="I121" s="18" t="s">
        <v>1423</v>
      </c>
      <c r="J121" s="18" t="s">
        <v>1424</v>
      </c>
      <c r="K121" s="18">
        <v>114</v>
      </c>
      <c r="L121" s="18"/>
      <c r="M121" s="18"/>
      <c r="N121" s="18"/>
      <c r="O121" s="18" t="s">
        <v>449</v>
      </c>
      <c r="P121" s="18"/>
      <c r="Q121" s="18" t="s">
        <v>486</v>
      </c>
      <c r="R121" s="48" t="s">
        <v>155</v>
      </c>
      <c r="S121" s="18" t="s">
        <v>537</v>
      </c>
      <c r="T121" s="18">
        <v>309</v>
      </c>
      <c r="U121" s="18">
        <v>3</v>
      </c>
      <c r="V121" s="18" t="s">
        <v>156</v>
      </c>
      <c r="W121" s="18" t="s">
        <v>1425</v>
      </c>
      <c r="X121" s="66">
        <v>17</v>
      </c>
      <c r="Y121" s="18" t="s">
        <v>559</v>
      </c>
      <c r="Z121" s="66">
        <v>17</v>
      </c>
      <c r="AA121" s="18" t="s">
        <v>559</v>
      </c>
      <c r="AB121" s="66">
        <v>9</v>
      </c>
      <c r="AC121" s="18" t="s">
        <v>167</v>
      </c>
      <c r="AD121" s="51" t="s">
        <v>616</v>
      </c>
      <c r="AE121" s="22"/>
      <c r="AF121" s="22"/>
      <c r="AG121" s="22"/>
      <c r="AH121" s="22"/>
      <c r="AI121" s="18" t="s">
        <v>185</v>
      </c>
      <c r="AJ121" s="18" t="s">
        <v>185</v>
      </c>
      <c r="AK121" s="18">
        <v>20230114</v>
      </c>
      <c r="AL121" s="20">
        <v>45222</v>
      </c>
      <c r="AM121" s="20">
        <v>45222</v>
      </c>
      <c r="AN121" s="20">
        <v>45245</v>
      </c>
      <c r="AO121" s="18">
        <v>28480</v>
      </c>
      <c r="AP121" s="18">
        <v>33036.800000000003</v>
      </c>
      <c r="AQ121" s="22"/>
      <c r="AR121" s="22"/>
      <c r="AS121" s="18" t="s">
        <v>159</v>
      </c>
      <c r="AT121" s="18"/>
      <c r="AU121" s="18" t="s">
        <v>160</v>
      </c>
      <c r="AV121" s="18" t="s">
        <v>1424</v>
      </c>
      <c r="AW121" s="22"/>
      <c r="AX121" s="20">
        <v>45222</v>
      </c>
      <c r="AY121" s="20">
        <v>45245</v>
      </c>
      <c r="AZ121" s="48" t="s">
        <v>1426</v>
      </c>
      <c r="BA121" s="22"/>
      <c r="BB121" s="31" t="s">
        <v>161</v>
      </c>
      <c r="BC121" s="31" t="s">
        <v>162</v>
      </c>
      <c r="BD121" s="22"/>
      <c r="BE121" s="22" t="s">
        <v>163</v>
      </c>
      <c r="BF121" s="22"/>
      <c r="BG121" s="31" t="s">
        <v>841</v>
      </c>
      <c r="BH121" s="22"/>
      <c r="BI121" s="22"/>
      <c r="BJ121" s="48" t="s">
        <v>1427</v>
      </c>
      <c r="BK121" s="48" t="s">
        <v>1428</v>
      </c>
      <c r="BL121" s="18" t="s">
        <v>165</v>
      </c>
      <c r="BM121" s="20">
        <v>45308</v>
      </c>
      <c r="BN121" s="20">
        <v>45291</v>
      </c>
      <c r="BO121" s="18" t="s">
        <v>1289</v>
      </c>
    </row>
    <row r="122" spans="1:67" x14ac:dyDescent="0.3">
      <c r="A122" s="18">
        <v>2023</v>
      </c>
      <c r="B122" s="20">
        <v>45200</v>
      </c>
      <c r="C122" s="20">
        <v>45291</v>
      </c>
      <c r="D122" s="48" t="s">
        <v>151</v>
      </c>
      <c r="E122" s="48" t="s">
        <v>205</v>
      </c>
      <c r="F122" s="48" t="s">
        <v>153</v>
      </c>
      <c r="G122" s="18">
        <v>20230115</v>
      </c>
      <c r="H122" s="18" t="s">
        <v>320</v>
      </c>
      <c r="I122" s="18" t="s">
        <v>1429</v>
      </c>
      <c r="J122" s="18" t="s">
        <v>1430</v>
      </c>
      <c r="K122" s="18">
        <v>115</v>
      </c>
      <c r="L122" s="18" t="s">
        <v>824</v>
      </c>
      <c r="M122" s="18" t="s">
        <v>825</v>
      </c>
      <c r="N122" s="18" t="s">
        <v>826</v>
      </c>
      <c r="O122" s="48"/>
      <c r="P122" s="18" t="s">
        <v>173</v>
      </c>
      <c r="Q122" s="18" t="s">
        <v>464</v>
      </c>
      <c r="R122" s="48" t="s">
        <v>155</v>
      </c>
      <c r="S122" s="18" t="s">
        <v>1431</v>
      </c>
      <c r="T122" s="18" t="s">
        <v>1432</v>
      </c>
      <c r="U122" s="18" t="s">
        <v>831</v>
      </c>
      <c r="V122" s="18" t="s">
        <v>156</v>
      </c>
      <c r="W122" s="18" t="s">
        <v>549</v>
      </c>
      <c r="X122" s="66">
        <v>11</v>
      </c>
      <c r="Y122" s="18" t="s">
        <v>1433</v>
      </c>
      <c r="Z122" s="66">
        <v>11</v>
      </c>
      <c r="AA122" s="18" t="s">
        <v>1433</v>
      </c>
      <c r="AB122" s="66">
        <v>9</v>
      </c>
      <c r="AC122" s="18" t="s">
        <v>167</v>
      </c>
      <c r="AD122" s="51" t="s">
        <v>592</v>
      </c>
      <c r="AE122" s="22"/>
      <c r="AF122" s="22"/>
      <c r="AG122" s="22"/>
      <c r="AH122" s="22"/>
      <c r="AI122" s="18" t="s">
        <v>169</v>
      </c>
      <c r="AJ122" s="18" t="s">
        <v>169</v>
      </c>
      <c r="AK122" s="18">
        <v>20230115</v>
      </c>
      <c r="AL122" s="20">
        <v>45233</v>
      </c>
      <c r="AM122" s="20">
        <v>45233</v>
      </c>
      <c r="AN122" s="20">
        <v>45246</v>
      </c>
      <c r="AO122" s="18">
        <v>6885</v>
      </c>
      <c r="AP122" s="18">
        <v>7986.6</v>
      </c>
      <c r="AQ122" s="22"/>
      <c r="AR122" s="22"/>
      <c r="AS122" s="18" t="s">
        <v>159</v>
      </c>
      <c r="AT122" s="18"/>
      <c r="AU122" s="18" t="s">
        <v>160</v>
      </c>
      <c r="AV122" s="18" t="s">
        <v>1430</v>
      </c>
      <c r="AW122" s="22"/>
      <c r="AX122" s="20">
        <v>45233</v>
      </c>
      <c r="AY122" s="20">
        <v>45246</v>
      </c>
      <c r="AZ122" s="48" t="s">
        <v>1434</v>
      </c>
      <c r="BA122" s="22"/>
      <c r="BB122" s="31" t="s">
        <v>161</v>
      </c>
      <c r="BC122" s="31" t="s">
        <v>162</v>
      </c>
      <c r="BD122" s="22"/>
      <c r="BE122" s="22" t="s">
        <v>163</v>
      </c>
      <c r="BF122" s="22"/>
      <c r="BG122" s="31" t="s">
        <v>841</v>
      </c>
      <c r="BH122" s="22"/>
      <c r="BI122" s="22"/>
      <c r="BJ122" s="48" t="s">
        <v>1435</v>
      </c>
      <c r="BK122" s="48" t="s">
        <v>1436</v>
      </c>
      <c r="BL122" s="18" t="s">
        <v>165</v>
      </c>
      <c r="BM122" s="20">
        <v>45308</v>
      </c>
      <c r="BN122" s="20">
        <v>45291</v>
      </c>
      <c r="BO122" s="18" t="s">
        <v>1289</v>
      </c>
    </row>
    <row r="123" spans="1:67" x14ac:dyDescent="0.3">
      <c r="A123" s="18">
        <v>2023</v>
      </c>
      <c r="B123" s="20">
        <v>45200</v>
      </c>
      <c r="C123" s="20">
        <v>45291</v>
      </c>
      <c r="D123" s="48" t="s">
        <v>151</v>
      </c>
      <c r="E123" s="48" t="s">
        <v>205</v>
      </c>
      <c r="F123" s="48" t="s">
        <v>153</v>
      </c>
      <c r="G123" s="26">
        <v>20230116</v>
      </c>
      <c r="H123" s="18" t="s">
        <v>320</v>
      </c>
      <c r="I123" s="18" t="s">
        <v>1437</v>
      </c>
      <c r="J123" s="18" t="s">
        <v>1438</v>
      </c>
      <c r="K123" s="18">
        <v>116</v>
      </c>
      <c r="L123" s="18"/>
      <c r="M123" s="18"/>
      <c r="N123" s="18"/>
      <c r="O123" s="18" t="s">
        <v>1173</v>
      </c>
      <c r="P123" s="18"/>
      <c r="Q123" s="18" t="s">
        <v>468</v>
      </c>
      <c r="R123" s="48" t="s">
        <v>181</v>
      </c>
      <c r="S123" s="18" t="s">
        <v>510</v>
      </c>
      <c r="T123" s="18">
        <v>497</v>
      </c>
      <c r="U123" s="18" t="s">
        <v>511</v>
      </c>
      <c r="V123" s="18" t="s">
        <v>156</v>
      </c>
      <c r="W123" s="18" t="s">
        <v>556</v>
      </c>
      <c r="X123" s="66">
        <v>14</v>
      </c>
      <c r="Y123" s="18" t="s">
        <v>187</v>
      </c>
      <c r="Z123" s="66">
        <v>14</v>
      </c>
      <c r="AA123" s="18" t="s">
        <v>187</v>
      </c>
      <c r="AB123" s="66">
        <v>9</v>
      </c>
      <c r="AC123" s="18" t="s">
        <v>167</v>
      </c>
      <c r="AD123" s="51" t="s">
        <v>596</v>
      </c>
      <c r="AE123" s="22"/>
      <c r="AF123" s="22"/>
      <c r="AG123" s="22"/>
      <c r="AH123" s="22"/>
      <c r="AI123" s="18" t="s">
        <v>620</v>
      </c>
      <c r="AJ123" s="18" t="s">
        <v>620</v>
      </c>
      <c r="AK123" s="26">
        <v>20230116</v>
      </c>
      <c r="AL123" s="20">
        <v>45233</v>
      </c>
      <c r="AM123" s="20">
        <v>45247</v>
      </c>
      <c r="AN123" s="20">
        <v>45283</v>
      </c>
      <c r="AO123" s="18">
        <v>14220</v>
      </c>
      <c r="AP123" s="18">
        <v>16495.2</v>
      </c>
      <c r="AQ123" s="22"/>
      <c r="AR123" s="22"/>
      <c r="AS123" s="18" t="s">
        <v>159</v>
      </c>
      <c r="AT123" s="18"/>
      <c r="AU123" s="18" t="s">
        <v>160</v>
      </c>
      <c r="AV123" s="18" t="s">
        <v>1438</v>
      </c>
      <c r="AW123" s="22"/>
      <c r="AX123" s="20">
        <v>45247</v>
      </c>
      <c r="AY123" s="20">
        <v>45283</v>
      </c>
      <c r="AZ123" s="48" t="s">
        <v>1439</v>
      </c>
      <c r="BA123" s="22"/>
      <c r="BB123" s="31" t="s">
        <v>161</v>
      </c>
      <c r="BC123" s="31" t="s">
        <v>162</v>
      </c>
      <c r="BD123" s="22"/>
      <c r="BE123" s="22" t="s">
        <v>163</v>
      </c>
      <c r="BF123" s="22"/>
      <c r="BG123" s="31" t="s">
        <v>841</v>
      </c>
      <c r="BH123" s="22"/>
      <c r="BI123" s="22"/>
      <c r="BJ123" s="48" t="s">
        <v>1440</v>
      </c>
      <c r="BK123" s="48" t="s">
        <v>1441</v>
      </c>
      <c r="BL123" s="18" t="s">
        <v>165</v>
      </c>
      <c r="BM123" s="20">
        <v>45308</v>
      </c>
      <c r="BN123" s="20">
        <v>45291</v>
      </c>
      <c r="BO123" s="18" t="s">
        <v>1289</v>
      </c>
    </row>
    <row r="124" spans="1:67" x14ac:dyDescent="0.3">
      <c r="A124" s="18">
        <v>2023</v>
      </c>
      <c r="B124" s="20">
        <v>45200</v>
      </c>
      <c r="C124" s="20">
        <v>45291</v>
      </c>
      <c r="D124" s="48" t="s">
        <v>151</v>
      </c>
      <c r="E124" s="48" t="s">
        <v>205</v>
      </c>
      <c r="F124" s="48" t="s">
        <v>153</v>
      </c>
      <c r="G124" s="18">
        <v>20230117</v>
      </c>
      <c r="H124" s="18" t="s">
        <v>320</v>
      </c>
      <c r="I124" s="18" t="s">
        <v>1442</v>
      </c>
      <c r="J124" s="18" t="s">
        <v>1438</v>
      </c>
      <c r="K124" s="18">
        <v>117</v>
      </c>
      <c r="L124" s="18"/>
      <c r="M124" s="18"/>
      <c r="N124" s="18"/>
      <c r="O124" s="18" t="s">
        <v>1443</v>
      </c>
      <c r="P124" s="18"/>
      <c r="Q124" s="18" t="s">
        <v>1444</v>
      </c>
      <c r="R124" s="48" t="s">
        <v>181</v>
      </c>
      <c r="S124" s="18" t="s">
        <v>1445</v>
      </c>
      <c r="T124" s="18">
        <v>1903</v>
      </c>
      <c r="U124" s="18">
        <v>302</v>
      </c>
      <c r="V124" s="18" t="s">
        <v>156</v>
      </c>
      <c r="W124" s="18" t="s">
        <v>1446</v>
      </c>
      <c r="X124" s="66">
        <v>3</v>
      </c>
      <c r="Y124" s="18" t="s">
        <v>888</v>
      </c>
      <c r="Z124" s="66">
        <v>3</v>
      </c>
      <c r="AA124" s="18" t="s">
        <v>888</v>
      </c>
      <c r="AB124" s="66">
        <v>9</v>
      </c>
      <c r="AC124" s="18" t="s">
        <v>167</v>
      </c>
      <c r="AD124" s="51" t="s">
        <v>1447</v>
      </c>
      <c r="AE124" s="22"/>
      <c r="AF124" s="22"/>
      <c r="AG124" s="22"/>
      <c r="AH124" s="22"/>
      <c r="AI124" s="18" t="s">
        <v>620</v>
      </c>
      <c r="AJ124" s="18" t="s">
        <v>620</v>
      </c>
      <c r="AK124" s="18">
        <v>20230117</v>
      </c>
      <c r="AL124" s="20">
        <v>45233</v>
      </c>
      <c r="AM124" s="20">
        <v>45247</v>
      </c>
      <c r="AN124" s="20">
        <v>45283</v>
      </c>
      <c r="AO124" s="18">
        <v>24601</v>
      </c>
      <c r="AP124" s="18">
        <v>28537.16</v>
      </c>
      <c r="AQ124" s="22"/>
      <c r="AR124" s="22"/>
      <c r="AS124" s="18" t="s">
        <v>159</v>
      </c>
      <c r="AT124" s="18"/>
      <c r="AU124" s="18" t="s">
        <v>160</v>
      </c>
      <c r="AV124" s="18" t="s">
        <v>1438</v>
      </c>
      <c r="AW124" s="22"/>
      <c r="AX124" s="20">
        <v>45247</v>
      </c>
      <c r="AY124" s="20">
        <v>45283</v>
      </c>
      <c r="AZ124" s="48" t="s">
        <v>1448</v>
      </c>
      <c r="BA124" s="22"/>
      <c r="BB124" s="31" t="s">
        <v>161</v>
      </c>
      <c r="BC124" s="31" t="s">
        <v>162</v>
      </c>
      <c r="BD124" s="22"/>
      <c r="BE124" s="22" t="s">
        <v>163</v>
      </c>
      <c r="BF124" s="22"/>
      <c r="BG124" s="31" t="s">
        <v>841</v>
      </c>
      <c r="BH124" s="22"/>
      <c r="BI124" s="22"/>
      <c r="BJ124" s="18" t="s">
        <v>1449</v>
      </c>
      <c r="BK124" s="18" t="s">
        <v>1450</v>
      </c>
      <c r="BL124" s="18" t="s">
        <v>165</v>
      </c>
      <c r="BM124" s="20">
        <v>45308</v>
      </c>
      <c r="BN124" s="20">
        <v>45291</v>
      </c>
      <c r="BO124" s="18" t="s">
        <v>1289</v>
      </c>
    </row>
    <row r="125" spans="1:67" x14ac:dyDescent="0.3">
      <c r="A125" s="18">
        <v>2023</v>
      </c>
      <c r="B125" s="20">
        <v>45200</v>
      </c>
      <c r="C125" s="20">
        <v>45291</v>
      </c>
      <c r="D125" s="48" t="s">
        <v>151</v>
      </c>
      <c r="E125" s="48" t="s">
        <v>205</v>
      </c>
      <c r="F125" s="48" t="s">
        <v>153</v>
      </c>
      <c r="G125" s="18">
        <v>20230118</v>
      </c>
      <c r="H125" s="18" t="s">
        <v>320</v>
      </c>
      <c r="I125" s="18" t="s">
        <v>1451</v>
      </c>
      <c r="J125" s="18" t="s">
        <v>1438</v>
      </c>
      <c r="K125" s="18">
        <v>118</v>
      </c>
      <c r="L125" s="18"/>
      <c r="M125" s="18"/>
      <c r="N125" s="18"/>
      <c r="O125" s="18" t="s">
        <v>924</v>
      </c>
      <c r="P125" s="18"/>
      <c r="Q125" s="18" t="s">
        <v>925</v>
      </c>
      <c r="R125" s="48" t="s">
        <v>155</v>
      </c>
      <c r="S125" s="18" t="s">
        <v>1452</v>
      </c>
      <c r="T125" s="18" t="s">
        <v>1453</v>
      </c>
      <c r="U125" s="18" t="s">
        <v>831</v>
      </c>
      <c r="V125" s="18" t="s">
        <v>156</v>
      </c>
      <c r="W125" s="18" t="s">
        <v>1454</v>
      </c>
      <c r="X125" s="66">
        <v>7</v>
      </c>
      <c r="Y125" s="18" t="s">
        <v>177</v>
      </c>
      <c r="Z125" s="66">
        <v>7</v>
      </c>
      <c r="AA125" s="18" t="s">
        <v>177</v>
      </c>
      <c r="AB125" s="66">
        <v>9</v>
      </c>
      <c r="AC125" s="18" t="s">
        <v>167</v>
      </c>
      <c r="AD125" s="51" t="s">
        <v>1455</v>
      </c>
      <c r="AE125" s="22"/>
      <c r="AF125" s="22"/>
      <c r="AG125" s="22"/>
      <c r="AH125" s="22"/>
      <c r="AI125" s="18" t="s">
        <v>620</v>
      </c>
      <c r="AJ125" s="18" t="s">
        <v>620</v>
      </c>
      <c r="AK125" s="18">
        <v>20230118</v>
      </c>
      <c r="AL125" s="20">
        <v>45233</v>
      </c>
      <c r="AM125" s="20">
        <v>45247</v>
      </c>
      <c r="AN125" s="20">
        <v>45283</v>
      </c>
      <c r="AO125" s="18">
        <v>8742.65</v>
      </c>
      <c r="AP125" s="18">
        <v>10141.474</v>
      </c>
      <c r="AQ125" s="22"/>
      <c r="AR125" s="22"/>
      <c r="AS125" s="18" t="s">
        <v>159</v>
      </c>
      <c r="AT125" s="18"/>
      <c r="AU125" s="18" t="s">
        <v>160</v>
      </c>
      <c r="AV125" s="18" t="s">
        <v>1438</v>
      </c>
      <c r="AW125" s="22"/>
      <c r="AX125" s="20">
        <v>45247</v>
      </c>
      <c r="AY125" s="20">
        <v>45283</v>
      </c>
      <c r="AZ125" s="48" t="s">
        <v>1456</v>
      </c>
      <c r="BA125" s="22"/>
      <c r="BB125" s="31" t="s">
        <v>161</v>
      </c>
      <c r="BC125" s="31" t="s">
        <v>162</v>
      </c>
      <c r="BD125" s="22"/>
      <c r="BE125" s="22" t="s">
        <v>163</v>
      </c>
      <c r="BF125" s="22"/>
      <c r="BG125" s="31" t="s">
        <v>841</v>
      </c>
      <c r="BH125" s="22"/>
      <c r="BI125" s="22"/>
      <c r="BJ125" s="48" t="s">
        <v>1457</v>
      </c>
      <c r="BK125" s="48" t="s">
        <v>1458</v>
      </c>
      <c r="BL125" s="18" t="s">
        <v>165</v>
      </c>
      <c r="BM125" s="20">
        <v>45308</v>
      </c>
      <c r="BN125" s="20">
        <v>45291</v>
      </c>
      <c r="BO125" s="18" t="s">
        <v>1289</v>
      </c>
    </row>
    <row r="126" spans="1:67" x14ac:dyDescent="0.3">
      <c r="A126" s="18">
        <v>2023</v>
      </c>
      <c r="B126" s="20">
        <v>45200</v>
      </c>
      <c r="C126" s="20">
        <v>45291</v>
      </c>
      <c r="D126" s="48" t="s">
        <v>151</v>
      </c>
      <c r="E126" s="48" t="s">
        <v>205</v>
      </c>
      <c r="F126" s="48" t="s">
        <v>153</v>
      </c>
      <c r="G126" s="26">
        <v>20230119</v>
      </c>
      <c r="H126" s="18" t="s">
        <v>320</v>
      </c>
      <c r="I126" s="18" t="s">
        <v>1459</v>
      </c>
      <c r="J126" s="18" t="s">
        <v>1438</v>
      </c>
      <c r="K126" s="18">
        <v>119</v>
      </c>
      <c r="L126" s="18"/>
      <c r="M126" s="18"/>
      <c r="N126" s="18"/>
      <c r="O126" s="18" t="s">
        <v>1460</v>
      </c>
      <c r="P126" s="18"/>
      <c r="Q126" s="18" t="s">
        <v>1461</v>
      </c>
      <c r="R126" s="48" t="s">
        <v>181</v>
      </c>
      <c r="S126" s="18" t="s">
        <v>1462</v>
      </c>
      <c r="T126" s="18" t="s">
        <v>1463</v>
      </c>
      <c r="U126" s="18" t="s">
        <v>1464</v>
      </c>
      <c r="V126" s="18" t="s">
        <v>156</v>
      </c>
      <c r="W126" s="18" t="s">
        <v>1465</v>
      </c>
      <c r="X126" s="66">
        <v>23</v>
      </c>
      <c r="Y126" s="18" t="s">
        <v>1466</v>
      </c>
      <c r="Z126" s="66">
        <v>8</v>
      </c>
      <c r="AA126" s="18" t="s">
        <v>1467</v>
      </c>
      <c r="AB126" s="66">
        <v>23</v>
      </c>
      <c r="AC126" s="18" t="s">
        <v>267</v>
      </c>
      <c r="AD126" s="51" t="s">
        <v>1468</v>
      </c>
      <c r="AE126" s="22"/>
      <c r="AF126" s="22"/>
      <c r="AG126" s="22"/>
      <c r="AH126" s="22"/>
      <c r="AI126" s="18" t="s">
        <v>620</v>
      </c>
      <c r="AJ126" s="18" t="s">
        <v>620</v>
      </c>
      <c r="AK126" s="26">
        <v>20230119</v>
      </c>
      <c r="AL126" s="20">
        <v>45233</v>
      </c>
      <c r="AM126" s="20">
        <v>45247</v>
      </c>
      <c r="AN126" s="20">
        <v>45283</v>
      </c>
      <c r="AO126" s="18">
        <v>31790</v>
      </c>
      <c r="AP126" s="18">
        <v>36876.400000000001</v>
      </c>
      <c r="AQ126" s="22"/>
      <c r="AR126" s="22"/>
      <c r="AS126" s="18" t="s">
        <v>159</v>
      </c>
      <c r="AT126" s="18"/>
      <c r="AU126" s="18" t="s">
        <v>160</v>
      </c>
      <c r="AV126" s="18" t="s">
        <v>1438</v>
      </c>
      <c r="AW126" s="22"/>
      <c r="AX126" s="20">
        <v>45247</v>
      </c>
      <c r="AY126" s="20">
        <v>45283</v>
      </c>
      <c r="AZ126" s="48" t="s">
        <v>1469</v>
      </c>
      <c r="BA126" s="22"/>
      <c r="BB126" s="31" t="s">
        <v>161</v>
      </c>
      <c r="BC126" s="31" t="s">
        <v>162</v>
      </c>
      <c r="BD126" s="22"/>
      <c r="BE126" s="22" t="s">
        <v>163</v>
      </c>
      <c r="BF126" s="22"/>
      <c r="BG126" s="31" t="s">
        <v>841</v>
      </c>
      <c r="BH126" s="22"/>
      <c r="BI126" s="22"/>
      <c r="BJ126" s="48" t="s">
        <v>1470</v>
      </c>
      <c r="BK126" s="48" t="s">
        <v>1471</v>
      </c>
      <c r="BL126" s="18" t="s">
        <v>165</v>
      </c>
      <c r="BM126" s="20">
        <v>45308</v>
      </c>
      <c r="BN126" s="20">
        <v>45291</v>
      </c>
      <c r="BO126" s="18" t="s">
        <v>1289</v>
      </c>
    </row>
    <row r="127" spans="1:67" x14ac:dyDescent="0.3">
      <c r="A127" s="18">
        <v>2023</v>
      </c>
      <c r="B127" s="20">
        <v>45200</v>
      </c>
      <c r="C127" s="20">
        <v>45291</v>
      </c>
      <c r="D127" s="48" t="s">
        <v>151</v>
      </c>
      <c r="E127" s="48" t="s">
        <v>205</v>
      </c>
      <c r="F127" s="48" t="s">
        <v>153</v>
      </c>
      <c r="G127" s="18">
        <v>20230120</v>
      </c>
      <c r="H127" s="18" t="s">
        <v>320</v>
      </c>
      <c r="I127" s="18" t="s">
        <v>1472</v>
      </c>
      <c r="J127" s="18" t="s">
        <v>1473</v>
      </c>
      <c r="K127" s="18">
        <v>120</v>
      </c>
      <c r="L127" s="18"/>
      <c r="M127" s="18"/>
      <c r="N127" s="18"/>
      <c r="O127" s="18" t="s">
        <v>988</v>
      </c>
      <c r="P127" s="18"/>
      <c r="Q127" s="18" t="s">
        <v>989</v>
      </c>
      <c r="R127" s="48" t="s">
        <v>155</v>
      </c>
      <c r="S127" s="18" t="s">
        <v>990</v>
      </c>
      <c r="T127" s="18" t="s">
        <v>991</v>
      </c>
      <c r="U127" s="18">
        <v>2</v>
      </c>
      <c r="V127" s="18" t="s">
        <v>156</v>
      </c>
      <c r="W127" s="18" t="s">
        <v>1474</v>
      </c>
      <c r="X127" s="66">
        <v>15</v>
      </c>
      <c r="Y127" s="18" t="s">
        <v>176</v>
      </c>
      <c r="Z127" s="66">
        <v>15</v>
      </c>
      <c r="AA127" s="18" t="s">
        <v>176</v>
      </c>
      <c r="AB127" s="66">
        <v>9</v>
      </c>
      <c r="AC127" s="18" t="s">
        <v>167</v>
      </c>
      <c r="AD127" s="51" t="s">
        <v>992</v>
      </c>
      <c r="AE127" s="22"/>
      <c r="AF127" s="22"/>
      <c r="AG127" s="22"/>
      <c r="AH127" s="22"/>
      <c r="AI127" s="18" t="s">
        <v>185</v>
      </c>
      <c r="AJ127" s="18" t="s">
        <v>185</v>
      </c>
      <c r="AK127" s="18">
        <v>20230120</v>
      </c>
      <c r="AL127" s="20">
        <v>45239</v>
      </c>
      <c r="AM127" s="20">
        <v>45240</v>
      </c>
      <c r="AN127" s="20">
        <v>45251</v>
      </c>
      <c r="AO127" s="18">
        <v>530.97</v>
      </c>
      <c r="AP127" s="18">
        <v>615.92520000000002</v>
      </c>
      <c r="AQ127" s="22"/>
      <c r="AR127" s="22"/>
      <c r="AS127" s="18" t="s">
        <v>159</v>
      </c>
      <c r="AT127" s="18"/>
      <c r="AU127" s="18" t="s">
        <v>160</v>
      </c>
      <c r="AV127" s="18" t="s">
        <v>1473</v>
      </c>
      <c r="AW127" s="22"/>
      <c r="AX127" s="20">
        <v>45240</v>
      </c>
      <c r="AY127" s="20">
        <v>45251</v>
      </c>
      <c r="AZ127" s="48" t="s">
        <v>1475</v>
      </c>
      <c r="BA127" s="22"/>
      <c r="BB127" s="31" t="s">
        <v>161</v>
      </c>
      <c r="BC127" s="31" t="s">
        <v>162</v>
      </c>
      <c r="BD127" s="22"/>
      <c r="BE127" s="22" t="s">
        <v>163</v>
      </c>
      <c r="BF127" s="22"/>
      <c r="BG127" s="31" t="s">
        <v>841</v>
      </c>
      <c r="BH127" s="22"/>
      <c r="BI127" s="22"/>
      <c r="BJ127" s="48" t="s">
        <v>1476</v>
      </c>
      <c r="BK127" s="48" t="s">
        <v>1477</v>
      </c>
      <c r="BL127" s="18" t="s">
        <v>165</v>
      </c>
      <c r="BM127" s="20">
        <v>45308</v>
      </c>
      <c r="BN127" s="20">
        <v>45291</v>
      </c>
      <c r="BO127" s="18" t="s">
        <v>1289</v>
      </c>
    </row>
    <row r="128" spans="1:67" x14ac:dyDescent="0.3">
      <c r="A128" s="18">
        <v>2023</v>
      </c>
      <c r="B128" s="20">
        <v>45200</v>
      </c>
      <c r="C128" s="20">
        <v>45291</v>
      </c>
      <c r="D128" s="48" t="s">
        <v>151</v>
      </c>
      <c r="E128" s="48" t="s">
        <v>205</v>
      </c>
      <c r="F128" s="48" t="s">
        <v>153</v>
      </c>
      <c r="G128" s="18">
        <v>20230121</v>
      </c>
      <c r="H128" s="18" t="s">
        <v>320</v>
      </c>
      <c r="I128" s="18" t="s">
        <v>1478</v>
      </c>
      <c r="J128" s="18" t="s">
        <v>1479</v>
      </c>
      <c r="K128" s="18">
        <v>121</v>
      </c>
      <c r="L128" s="18"/>
      <c r="M128" s="18"/>
      <c r="N128" s="18"/>
      <c r="O128" s="18" t="s">
        <v>1480</v>
      </c>
      <c r="P128" s="18"/>
      <c r="Q128" s="18" t="s">
        <v>1481</v>
      </c>
      <c r="R128" s="48" t="s">
        <v>181</v>
      </c>
      <c r="S128" s="18" t="s">
        <v>1482</v>
      </c>
      <c r="T128" s="18">
        <v>118</v>
      </c>
      <c r="U128" s="18" t="s">
        <v>831</v>
      </c>
      <c r="V128" s="18" t="s">
        <v>156</v>
      </c>
      <c r="W128" s="18" t="s">
        <v>556</v>
      </c>
      <c r="X128" s="66">
        <v>14</v>
      </c>
      <c r="Y128" s="18" t="s">
        <v>187</v>
      </c>
      <c r="Z128" s="66">
        <v>14</v>
      </c>
      <c r="AA128" s="18" t="s">
        <v>187</v>
      </c>
      <c r="AB128" s="66">
        <v>9</v>
      </c>
      <c r="AC128" s="18" t="s">
        <v>167</v>
      </c>
      <c r="AD128" s="51" t="s">
        <v>596</v>
      </c>
      <c r="AE128" s="22"/>
      <c r="AF128" s="22"/>
      <c r="AG128" s="22"/>
      <c r="AH128" s="22"/>
      <c r="AI128" s="18" t="s">
        <v>185</v>
      </c>
      <c r="AJ128" s="18" t="s">
        <v>185</v>
      </c>
      <c r="AK128" s="18">
        <v>20230121</v>
      </c>
      <c r="AL128" s="20">
        <v>45239</v>
      </c>
      <c r="AM128" s="20">
        <v>45240</v>
      </c>
      <c r="AN128" s="20">
        <v>45251</v>
      </c>
      <c r="AO128" s="18">
        <v>3010.01</v>
      </c>
      <c r="AP128" s="18">
        <v>3491.6116000000002</v>
      </c>
      <c r="AQ128" s="22"/>
      <c r="AR128" s="22"/>
      <c r="AS128" s="18" t="s">
        <v>159</v>
      </c>
      <c r="AT128" s="18"/>
      <c r="AU128" s="18" t="s">
        <v>160</v>
      </c>
      <c r="AV128" s="18" t="s">
        <v>1479</v>
      </c>
      <c r="AW128" s="22"/>
      <c r="AX128" s="20">
        <v>45240</v>
      </c>
      <c r="AY128" s="20">
        <v>45251</v>
      </c>
      <c r="AZ128" s="48" t="s">
        <v>1483</v>
      </c>
      <c r="BA128" s="22"/>
      <c r="BB128" s="31" t="s">
        <v>161</v>
      </c>
      <c r="BC128" s="31" t="s">
        <v>162</v>
      </c>
      <c r="BD128" s="22"/>
      <c r="BE128" s="22" t="s">
        <v>163</v>
      </c>
      <c r="BF128" s="22"/>
      <c r="BG128" s="31" t="s">
        <v>841</v>
      </c>
      <c r="BH128" s="22"/>
      <c r="BI128" s="22"/>
      <c r="BJ128" s="48" t="s">
        <v>1484</v>
      </c>
      <c r="BK128" s="48" t="s">
        <v>1485</v>
      </c>
      <c r="BL128" s="18" t="s">
        <v>165</v>
      </c>
      <c r="BM128" s="20">
        <v>45308</v>
      </c>
      <c r="BN128" s="20">
        <v>45291</v>
      </c>
      <c r="BO128" s="18" t="s">
        <v>1289</v>
      </c>
    </row>
    <row r="129" spans="1:67" x14ac:dyDescent="0.3">
      <c r="A129" s="18">
        <v>2023</v>
      </c>
      <c r="B129" s="20">
        <v>45200</v>
      </c>
      <c r="C129" s="20">
        <v>45291</v>
      </c>
      <c r="D129" s="48" t="s">
        <v>151</v>
      </c>
      <c r="E129" s="48" t="s">
        <v>205</v>
      </c>
      <c r="F129" s="48" t="s">
        <v>153</v>
      </c>
      <c r="G129" s="26">
        <v>20230122</v>
      </c>
      <c r="H129" s="18" t="s">
        <v>320</v>
      </c>
      <c r="I129" s="18" t="s">
        <v>1486</v>
      </c>
      <c r="J129" s="18" t="s">
        <v>1479</v>
      </c>
      <c r="K129" s="18">
        <v>122</v>
      </c>
      <c r="L129" s="18"/>
      <c r="M129" s="18"/>
      <c r="N129" s="18"/>
      <c r="O129" s="18" t="s">
        <v>1487</v>
      </c>
      <c r="P129" s="18"/>
      <c r="Q129" s="18" t="s">
        <v>923</v>
      </c>
      <c r="R129" s="48" t="s">
        <v>209</v>
      </c>
      <c r="S129" s="18" t="s">
        <v>1488</v>
      </c>
      <c r="T129" s="18">
        <v>422</v>
      </c>
      <c r="U129" s="18" t="s">
        <v>831</v>
      </c>
      <c r="V129" s="18" t="s">
        <v>156</v>
      </c>
      <c r="W129" s="18" t="s">
        <v>1489</v>
      </c>
      <c r="X129" s="66">
        <v>33</v>
      </c>
      <c r="Y129" s="18" t="s">
        <v>1490</v>
      </c>
      <c r="Z129" s="66">
        <v>33</v>
      </c>
      <c r="AA129" s="18" t="s">
        <v>1490</v>
      </c>
      <c r="AB129" s="66">
        <v>15</v>
      </c>
      <c r="AC129" s="18" t="s">
        <v>157</v>
      </c>
      <c r="AD129" s="51" t="s">
        <v>1491</v>
      </c>
      <c r="AE129" s="22"/>
      <c r="AF129" s="22"/>
      <c r="AG129" s="22"/>
      <c r="AH129" s="22"/>
      <c r="AI129" s="18" t="s">
        <v>185</v>
      </c>
      <c r="AJ129" s="18" t="s">
        <v>185</v>
      </c>
      <c r="AK129" s="26">
        <v>20230122</v>
      </c>
      <c r="AL129" s="20">
        <v>45239</v>
      </c>
      <c r="AM129" s="20">
        <v>45240</v>
      </c>
      <c r="AN129" s="20">
        <v>45251</v>
      </c>
      <c r="AO129" s="18">
        <v>4144.22</v>
      </c>
      <c r="AP129" s="18">
        <v>4807.29</v>
      </c>
      <c r="AQ129" s="22"/>
      <c r="AR129" s="22"/>
      <c r="AS129" s="18" t="s">
        <v>159</v>
      </c>
      <c r="AT129" s="18"/>
      <c r="AU129" s="18" t="s">
        <v>160</v>
      </c>
      <c r="AV129" s="18" t="s">
        <v>1479</v>
      </c>
      <c r="AW129" s="22"/>
      <c r="AX129" s="20">
        <v>45240</v>
      </c>
      <c r="AY129" s="20">
        <v>45251</v>
      </c>
      <c r="AZ129" s="48" t="s">
        <v>1492</v>
      </c>
      <c r="BA129" s="22"/>
      <c r="BB129" s="31" t="s">
        <v>161</v>
      </c>
      <c r="BC129" s="31" t="s">
        <v>162</v>
      </c>
      <c r="BD129" s="22"/>
      <c r="BE129" s="22" t="s">
        <v>163</v>
      </c>
      <c r="BF129" s="22"/>
      <c r="BG129" s="31" t="s">
        <v>841</v>
      </c>
      <c r="BH129" s="22"/>
      <c r="BI129" s="22"/>
      <c r="BJ129" s="48" t="s">
        <v>1493</v>
      </c>
      <c r="BK129" s="48" t="s">
        <v>1494</v>
      </c>
      <c r="BL129" s="18" t="s">
        <v>165</v>
      </c>
      <c r="BM129" s="20">
        <v>45308</v>
      </c>
      <c r="BN129" s="20">
        <v>45291</v>
      </c>
      <c r="BO129" s="18" t="s">
        <v>1289</v>
      </c>
    </row>
    <row r="130" spans="1:67" x14ac:dyDescent="0.3">
      <c r="A130" s="18">
        <v>2023</v>
      </c>
      <c r="B130" s="20">
        <v>45200</v>
      </c>
      <c r="C130" s="20">
        <v>45291</v>
      </c>
      <c r="D130" s="48" t="s">
        <v>151</v>
      </c>
      <c r="E130" s="48" t="s">
        <v>205</v>
      </c>
      <c r="F130" s="48" t="s">
        <v>153</v>
      </c>
      <c r="G130" s="18">
        <v>20230123</v>
      </c>
      <c r="H130" s="18" t="s">
        <v>320</v>
      </c>
      <c r="I130" s="48" t="s">
        <v>1495</v>
      </c>
      <c r="J130" s="18" t="s">
        <v>1479</v>
      </c>
      <c r="K130" s="18">
        <v>123</v>
      </c>
      <c r="L130" s="18"/>
      <c r="M130" s="18"/>
      <c r="N130" s="18"/>
      <c r="O130" s="18" t="s">
        <v>432</v>
      </c>
      <c r="P130" s="18"/>
      <c r="Q130" s="18" t="s">
        <v>472</v>
      </c>
      <c r="R130" s="48" t="s">
        <v>155</v>
      </c>
      <c r="S130" s="18" t="s">
        <v>516</v>
      </c>
      <c r="T130" s="51" t="s">
        <v>1496</v>
      </c>
      <c r="U130" s="18" t="s">
        <v>1497</v>
      </c>
      <c r="V130" s="18" t="s">
        <v>156</v>
      </c>
      <c r="W130" s="18" t="s">
        <v>1498</v>
      </c>
      <c r="X130" s="66">
        <v>15</v>
      </c>
      <c r="Y130" s="18" t="s">
        <v>176</v>
      </c>
      <c r="Z130" s="66">
        <v>15</v>
      </c>
      <c r="AA130" s="18" t="s">
        <v>176</v>
      </c>
      <c r="AB130" s="66">
        <v>9</v>
      </c>
      <c r="AC130" s="18" t="s">
        <v>167</v>
      </c>
      <c r="AD130" s="51" t="s">
        <v>600</v>
      </c>
      <c r="AE130" s="22"/>
      <c r="AF130" s="22"/>
      <c r="AG130" s="22"/>
      <c r="AH130" s="22"/>
      <c r="AI130" s="18" t="s">
        <v>185</v>
      </c>
      <c r="AJ130" s="18" t="s">
        <v>185</v>
      </c>
      <c r="AK130" s="18">
        <v>20230123</v>
      </c>
      <c r="AL130" s="20">
        <v>45239</v>
      </c>
      <c r="AM130" s="20">
        <v>45240</v>
      </c>
      <c r="AN130" s="20">
        <v>45251</v>
      </c>
      <c r="AO130" s="18">
        <v>11974.2</v>
      </c>
      <c r="AP130" s="18">
        <v>13890.080000000002</v>
      </c>
      <c r="AQ130" s="22"/>
      <c r="AR130" s="22"/>
      <c r="AS130" s="18" t="s">
        <v>159</v>
      </c>
      <c r="AT130" s="18"/>
      <c r="AU130" s="18" t="s">
        <v>160</v>
      </c>
      <c r="AV130" s="18" t="s">
        <v>1479</v>
      </c>
      <c r="AW130" s="22"/>
      <c r="AX130" s="20">
        <v>45240</v>
      </c>
      <c r="AY130" s="20">
        <v>45251</v>
      </c>
      <c r="AZ130" s="48" t="s">
        <v>1499</v>
      </c>
      <c r="BA130" s="22"/>
      <c r="BB130" s="31" t="s">
        <v>161</v>
      </c>
      <c r="BC130" s="31" t="s">
        <v>162</v>
      </c>
      <c r="BD130" s="22"/>
      <c r="BE130" s="22" t="s">
        <v>163</v>
      </c>
      <c r="BF130" s="22"/>
      <c r="BG130" s="31" t="s">
        <v>841</v>
      </c>
      <c r="BH130" s="22"/>
      <c r="BI130" s="22"/>
      <c r="BJ130" s="18" t="s">
        <v>1500</v>
      </c>
      <c r="BK130" s="18" t="s">
        <v>1501</v>
      </c>
      <c r="BL130" s="18" t="s">
        <v>165</v>
      </c>
      <c r="BM130" s="20">
        <v>45308</v>
      </c>
      <c r="BN130" s="20">
        <v>45291</v>
      </c>
      <c r="BO130" s="18" t="s">
        <v>1289</v>
      </c>
    </row>
    <row r="131" spans="1:67" x14ac:dyDescent="0.3">
      <c r="A131" s="18">
        <v>2023</v>
      </c>
      <c r="B131" s="20">
        <v>45200</v>
      </c>
      <c r="C131" s="20">
        <v>45291</v>
      </c>
      <c r="D131" s="48" t="s">
        <v>151</v>
      </c>
      <c r="E131" s="48" t="s">
        <v>205</v>
      </c>
      <c r="F131" s="48" t="s">
        <v>153</v>
      </c>
      <c r="G131" s="18">
        <v>20230124</v>
      </c>
      <c r="H131" s="18" t="s">
        <v>320</v>
      </c>
      <c r="I131" s="48" t="s">
        <v>1502</v>
      </c>
      <c r="J131" s="18" t="s">
        <v>1503</v>
      </c>
      <c r="K131" s="18">
        <v>124</v>
      </c>
      <c r="L131" s="18"/>
      <c r="M131" s="18"/>
      <c r="N131" s="18"/>
      <c r="O131" s="18" t="s">
        <v>1504</v>
      </c>
      <c r="P131" s="18"/>
      <c r="Q131" s="18" t="s">
        <v>1505</v>
      </c>
      <c r="R131" s="48" t="s">
        <v>155</v>
      </c>
      <c r="S131" s="18" t="s">
        <v>1506</v>
      </c>
      <c r="T131" s="18">
        <v>1355</v>
      </c>
      <c r="U131" s="18" t="s">
        <v>831</v>
      </c>
      <c r="V131" s="18" t="s">
        <v>156</v>
      </c>
      <c r="W131" s="18" t="s">
        <v>1507</v>
      </c>
      <c r="X131" s="66">
        <v>120</v>
      </c>
      <c r="Y131" s="18" t="s">
        <v>1508</v>
      </c>
      <c r="Z131" s="66">
        <v>120</v>
      </c>
      <c r="AA131" s="18" t="s">
        <v>1508</v>
      </c>
      <c r="AB131" s="66">
        <v>14</v>
      </c>
      <c r="AC131" s="18" t="s">
        <v>190</v>
      </c>
      <c r="AD131" s="51" t="s">
        <v>1509</v>
      </c>
      <c r="AE131" s="22"/>
      <c r="AF131" s="22"/>
      <c r="AG131" s="22"/>
      <c r="AH131" s="22"/>
      <c r="AI131" s="18" t="s">
        <v>620</v>
      </c>
      <c r="AJ131" s="18" t="s">
        <v>620</v>
      </c>
      <c r="AK131" s="18">
        <v>20230124</v>
      </c>
      <c r="AL131" s="20">
        <v>45240</v>
      </c>
      <c r="AM131" s="20">
        <v>45257</v>
      </c>
      <c r="AN131" s="20">
        <v>45288</v>
      </c>
      <c r="AO131" s="18">
        <v>33273.32</v>
      </c>
      <c r="AP131" s="18">
        <v>38597.050000000003</v>
      </c>
      <c r="AQ131" s="22"/>
      <c r="AR131" s="22"/>
      <c r="AS131" s="18" t="s">
        <v>159</v>
      </c>
      <c r="AT131" s="18"/>
      <c r="AU131" s="18" t="s">
        <v>160</v>
      </c>
      <c r="AV131" s="18" t="s">
        <v>1503</v>
      </c>
      <c r="AW131" s="22"/>
      <c r="AX131" s="20">
        <v>45257</v>
      </c>
      <c r="AY131" s="20">
        <v>45288</v>
      </c>
      <c r="AZ131" s="48" t="s">
        <v>1510</v>
      </c>
      <c r="BA131" s="22"/>
      <c r="BB131" s="31" t="s">
        <v>161</v>
      </c>
      <c r="BC131" s="31" t="s">
        <v>162</v>
      </c>
      <c r="BD131" s="22"/>
      <c r="BE131" s="22" t="s">
        <v>163</v>
      </c>
      <c r="BF131" s="22"/>
      <c r="BG131" s="31" t="s">
        <v>841</v>
      </c>
      <c r="BH131" s="22"/>
      <c r="BI131" s="22"/>
      <c r="BJ131" s="18" t="s">
        <v>1511</v>
      </c>
      <c r="BK131" s="18" t="s">
        <v>1512</v>
      </c>
      <c r="BL131" s="18" t="s">
        <v>165</v>
      </c>
      <c r="BM131" s="20">
        <v>45308</v>
      </c>
      <c r="BN131" s="20">
        <v>45291</v>
      </c>
      <c r="BO131" s="18" t="s">
        <v>1289</v>
      </c>
    </row>
    <row r="132" spans="1:67" x14ac:dyDescent="0.3">
      <c r="A132" s="18">
        <v>2023</v>
      </c>
      <c r="B132" s="20">
        <v>45200</v>
      </c>
      <c r="C132" s="20">
        <v>45291</v>
      </c>
      <c r="D132" s="48" t="s">
        <v>151</v>
      </c>
      <c r="E132" s="48" t="s">
        <v>205</v>
      </c>
      <c r="F132" s="48" t="s">
        <v>153</v>
      </c>
      <c r="G132" s="26">
        <v>20230125</v>
      </c>
      <c r="H132" s="18" t="s">
        <v>320</v>
      </c>
      <c r="I132" s="48" t="s">
        <v>1513</v>
      </c>
      <c r="J132" s="18" t="s">
        <v>1514</v>
      </c>
      <c r="K132" s="18">
        <v>125</v>
      </c>
      <c r="L132" s="18" t="s">
        <v>821</v>
      </c>
      <c r="M132" s="18" t="s">
        <v>1515</v>
      </c>
      <c r="N132" s="18" t="s">
        <v>823</v>
      </c>
      <c r="O132" s="48"/>
      <c r="P132" s="18" t="s">
        <v>154</v>
      </c>
      <c r="Q132" s="18" t="s">
        <v>461</v>
      </c>
      <c r="R132" s="48" t="s">
        <v>155</v>
      </c>
      <c r="S132" s="18" t="s">
        <v>500</v>
      </c>
      <c r="T132" s="18">
        <v>5</v>
      </c>
      <c r="U132" s="18" t="s">
        <v>831</v>
      </c>
      <c r="V132" s="18" t="s">
        <v>156</v>
      </c>
      <c r="W132" s="18" t="s">
        <v>546</v>
      </c>
      <c r="X132" s="66">
        <v>16</v>
      </c>
      <c r="Y132" s="18" t="s">
        <v>1319</v>
      </c>
      <c r="Z132" s="66">
        <v>16</v>
      </c>
      <c r="AA132" s="18" t="s">
        <v>1319</v>
      </c>
      <c r="AB132" s="66">
        <v>9</v>
      </c>
      <c r="AC132" s="18" t="s">
        <v>167</v>
      </c>
      <c r="AD132" s="51" t="s">
        <v>589</v>
      </c>
      <c r="AE132" s="22"/>
      <c r="AF132" s="22"/>
      <c r="AG132" s="22"/>
      <c r="AH132" s="22"/>
      <c r="AI132" s="18" t="s">
        <v>158</v>
      </c>
      <c r="AJ132" s="18" t="s">
        <v>158</v>
      </c>
      <c r="AK132" s="26">
        <v>20230125</v>
      </c>
      <c r="AL132" s="20">
        <v>45265</v>
      </c>
      <c r="AM132" s="20">
        <v>45271</v>
      </c>
      <c r="AN132" s="20">
        <v>45289</v>
      </c>
      <c r="AO132" s="18">
        <v>201600</v>
      </c>
      <c r="AP132" s="18">
        <v>233856</v>
      </c>
      <c r="AQ132" s="22"/>
      <c r="AR132" s="22"/>
      <c r="AS132" s="18" t="s">
        <v>159</v>
      </c>
      <c r="AT132" s="18"/>
      <c r="AU132" s="18" t="s">
        <v>160</v>
      </c>
      <c r="AV132" s="18" t="s">
        <v>1514</v>
      </c>
      <c r="AW132" s="22"/>
      <c r="AX132" s="20">
        <v>45271</v>
      </c>
      <c r="AY132" s="20">
        <v>45289</v>
      </c>
      <c r="AZ132" s="48" t="s">
        <v>1516</v>
      </c>
      <c r="BA132" s="22"/>
      <c r="BB132" s="31" t="s">
        <v>161</v>
      </c>
      <c r="BC132" s="31" t="s">
        <v>162</v>
      </c>
      <c r="BD132" s="22"/>
      <c r="BE132" s="22" t="s">
        <v>163</v>
      </c>
      <c r="BF132" s="22"/>
      <c r="BG132" s="31" t="s">
        <v>841</v>
      </c>
      <c r="BH132" s="22"/>
      <c r="BI132" s="22"/>
      <c r="BJ132" s="18" t="s">
        <v>1517</v>
      </c>
      <c r="BK132" s="18" t="s">
        <v>1518</v>
      </c>
      <c r="BL132" s="18" t="s">
        <v>165</v>
      </c>
      <c r="BM132" s="20">
        <v>45308</v>
      </c>
      <c r="BN132" s="20">
        <v>45291</v>
      </c>
      <c r="BO132" s="18" t="s">
        <v>1289</v>
      </c>
    </row>
    <row r="133" spans="1:67" x14ac:dyDescent="0.3">
      <c r="A133" s="18">
        <v>2023</v>
      </c>
      <c r="B133" s="20">
        <v>45200</v>
      </c>
      <c r="C133" s="20">
        <v>45291</v>
      </c>
      <c r="D133" s="48" t="s">
        <v>151</v>
      </c>
      <c r="E133" s="48" t="s">
        <v>205</v>
      </c>
      <c r="F133" s="48" t="s">
        <v>153</v>
      </c>
      <c r="G133" s="18">
        <v>20230126</v>
      </c>
      <c r="H133" s="18" t="s">
        <v>320</v>
      </c>
      <c r="I133" s="18" t="s">
        <v>1519</v>
      </c>
      <c r="J133" s="18" t="s">
        <v>1520</v>
      </c>
      <c r="K133" s="18">
        <v>126</v>
      </c>
      <c r="L133" s="18"/>
      <c r="M133" s="18"/>
      <c r="N133" s="18"/>
      <c r="O133" s="18" t="s">
        <v>405</v>
      </c>
      <c r="P133" s="18"/>
      <c r="Q133" s="18" t="s">
        <v>457</v>
      </c>
      <c r="R133" s="48" t="s">
        <v>155</v>
      </c>
      <c r="S133" s="18" t="s">
        <v>526</v>
      </c>
      <c r="T133" s="18">
        <v>126</v>
      </c>
      <c r="U133" s="18">
        <v>6</v>
      </c>
      <c r="V133" s="18" t="s">
        <v>156</v>
      </c>
      <c r="W133" s="18" t="s">
        <v>543</v>
      </c>
      <c r="X133" s="66">
        <v>14</v>
      </c>
      <c r="Y133" s="18" t="s">
        <v>187</v>
      </c>
      <c r="Z133" s="66">
        <v>14</v>
      </c>
      <c r="AA133" s="18" t="s">
        <v>187</v>
      </c>
      <c r="AB133" s="66">
        <v>9</v>
      </c>
      <c r="AC133" s="18" t="s">
        <v>167</v>
      </c>
      <c r="AD133" s="51" t="s">
        <v>585</v>
      </c>
      <c r="AE133" s="22"/>
      <c r="AF133" s="22"/>
      <c r="AG133" s="22"/>
      <c r="AH133" s="22"/>
      <c r="AI133" s="18" t="s">
        <v>158</v>
      </c>
      <c r="AJ133" s="18" t="s">
        <v>158</v>
      </c>
      <c r="AK133" s="18">
        <v>20230126</v>
      </c>
      <c r="AL133" s="20">
        <v>45265</v>
      </c>
      <c r="AM133" s="20">
        <v>45271</v>
      </c>
      <c r="AN133" s="20">
        <v>45286</v>
      </c>
      <c r="AO133" s="18">
        <v>31450</v>
      </c>
      <c r="AP133" s="18">
        <v>36482</v>
      </c>
      <c r="AQ133" s="22"/>
      <c r="AR133" s="22"/>
      <c r="AS133" s="18" t="s">
        <v>159</v>
      </c>
      <c r="AT133" s="18"/>
      <c r="AU133" s="18" t="s">
        <v>160</v>
      </c>
      <c r="AV133" s="18" t="s">
        <v>1520</v>
      </c>
      <c r="AW133" s="22"/>
      <c r="AX133" s="20">
        <v>45271</v>
      </c>
      <c r="AY133" s="20">
        <v>45286</v>
      </c>
      <c r="AZ133" s="48" t="s">
        <v>1521</v>
      </c>
      <c r="BA133" s="22"/>
      <c r="BB133" s="31" t="s">
        <v>161</v>
      </c>
      <c r="BC133" s="31" t="s">
        <v>162</v>
      </c>
      <c r="BD133" s="22"/>
      <c r="BE133" s="22" t="s">
        <v>163</v>
      </c>
      <c r="BF133" s="22"/>
      <c r="BG133" s="31" t="s">
        <v>841</v>
      </c>
      <c r="BH133" s="22"/>
      <c r="BI133" s="22"/>
      <c r="BJ133" s="18" t="s">
        <v>1522</v>
      </c>
      <c r="BK133" s="18" t="s">
        <v>1523</v>
      </c>
      <c r="BL133" s="18" t="s">
        <v>165</v>
      </c>
      <c r="BM133" s="20">
        <v>45308</v>
      </c>
      <c r="BN133" s="20">
        <v>45291</v>
      </c>
      <c r="BO133" s="18" t="s">
        <v>1289</v>
      </c>
    </row>
    <row r="134" spans="1:67" x14ac:dyDescent="0.3">
      <c r="A134" s="18">
        <v>2023</v>
      </c>
      <c r="B134" s="20">
        <v>45200</v>
      </c>
      <c r="C134" s="20">
        <v>45291</v>
      </c>
      <c r="D134" s="48" t="s">
        <v>151</v>
      </c>
      <c r="E134" s="48" t="s">
        <v>205</v>
      </c>
      <c r="F134" s="48" t="s">
        <v>153</v>
      </c>
      <c r="G134" s="18">
        <v>20230127</v>
      </c>
      <c r="H134" s="18" t="s">
        <v>320</v>
      </c>
      <c r="I134" s="18" t="s">
        <v>1524</v>
      </c>
      <c r="J134" s="18" t="s">
        <v>1525</v>
      </c>
      <c r="K134" s="18">
        <v>127</v>
      </c>
      <c r="L134" s="18"/>
      <c r="M134" s="18"/>
      <c r="N134" s="18"/>
      <c r="O134" s="18" t="s">
        <v>771</v>
      </c>
      <c r="P134" s="18"/>
      <c r="Q134" s="18" t="s">
        <v>815</v>
      </c>
      <c r="R134" s="48" t="s">
        <v>155</v>
      </c>
      <c r="S134" s="18" t="s">
        <v>1526</v>
      </c>
      <c r="T134" s="18">
        <v>201</v>
      </c>
      <c r="U134" s="18" t="s">
        <v>1527</v>
      </c>
      <c r="V134" s="18" t="s">
        <v>156</v>
      </c>
      <c r="W134" s="18" t="s">
        <v>1425</v>
      </c>
      <c r="X134" s="66">
        <v>17</v>
      </c>
      <c r="Y134" s="18" t="s">
        <v>559</v>
      </c>
      <c r="Z134" s="66">
        <v>17</v>
      </c>
      <c r="AA134" s="18" t="s">
        <v>559</v>
      </c>
      <c r="AB134" s="66">
        <v>9</v>
      </c>
      <c r="AC134" s="18" t="s">
        <v>167</v>
      </c>
      <c r="AD134" s="51" t="s">
        <v>616</v>
      </c>
      <c r="AE134" s="22"/>
      <c r="AF134" s="22"/>
      <c r="AG134" s="22"/>
      <c r="AH134" s="22"/>
      <c r="AI134" s="18" t="s">
        <v>158</v>
      </c>
      <c r="AJ134" s="18" t="s">
        <v>158</v>
      </c>
      <c r="AK134" s="18">
        <v>20230127</v>
      </c>
      <c r="AL134" s="20">
        <v>45265</v>
      </c>
      <c r="AM134" s="20">
        <v>45272</v>
      </c>
      <c r="AN134" s="20">
        <v>45289</v>
      </c>
      <c r="AO134" s="18">
        <v>90000</v>
      </c>
      <c r="AP134" s="18">
        <v>104400</v>
      </c>
      <c r="AQ134" s="22"/>
      <c r="AR134" s="22"/>
      <c r="AS134" s="18" t="s">
        <v>159</v>
      </c>
      <c r="AT134" s="18"/>
      <c r="AU134" s="18" t="s">
        <v>160</v>
      </c>
      <c r="AV134" s="18" t="s">
        <v>1525</v>
      </c>
      <c r="AW134" s="22"/>
      <c r="AX134" s="20">
        <v>45272</v>
      </c>
      <c r="AY134" s="20">
        <v>45289</v>
      </c>
      <c r="AZ134" s="48" t="s">
        <v>1528</v>
      </c>
      <c r="BA134" s="22"/>
      <c r="BB134" s="31" t="s">
        <v>161</v>
      </c>
      <c r="BC134" s="31" t="s">
        <v>162</v>
      </c>
      <c r="BD134" s="22"/>
      <c r="BE134" s="22" t="s">
        <v>163</v>
      </c>
      <c r="BF134" s="22"/>
      <c r="BG134" s="31" t="s">
        <v>841</v>
      </c>
      <c r="BH134" s="22"/>
      <c r="BI134" s="22"/>
      <c r="BJ134" s="18" t="s">
        <v>1529</v>
      </c>
      <c r="BK134" s="18" t="s">
        <v>1530</v>
      </c>
      <c r="BL134" s="18" t="s">
        <v>165</v>
      </c>
      <c r="BM134" s="20">
        <v>45308</v>
      </c>
      <c r="BN134" s="20">
        <v>45291</v>
      </c>
      <c r="BO134" s="18" t="s">
        <v>1289</v>
      </c>
    </row>
    <row r="135" spans="1:67" x14ac:dyDescent="0.3">
      <c r="A135" s="18">
        <v>2023</v>
      </c>
      <c r="B135" s="20">
        <v>45200</v>
      </c>
      <c r="C135" s="20">
        <v>45291</v>
      </c>
      <c r="D135" s="48" t="s">
        <v>151</v>
      </c>
      <c r="E135" s="48" t="s">
        <v>205</v>
      </c>
      <c r="F135" s="48" t="s">
        <v>153</v>
      </c>
      <c r="G135" s="26">
        <v>20230128</v>
      </c>
      <c r="H135" s="18" t="s">
        <v>320</v>
      </c>
      <c r="I135" s="18" t="s">
        <v>1531</v>
      </c>
      <c r="J135" s="18" t="s">
        <v>1532</v>
      </c>
      <c r="K135" s="18">
        <v>128</v>
      </c>
      <c r="L135" s="18" t="s">
        <v>1533</v>
      </c>
      <c r="M135" s="18" t="s">
        <v>1534</v>
      </c>
      <c r="N135" s="18" t="s">
        <v>1535</v>
      </c>
      <c r="O135" s="48"/>
      <c r="P135" s="18" t="s">
        <v>154</v>
      </c>
      <c r="Q135" s="18" t="s">
        <v>1536</v>
      </c>
      <c r="R135" s="48" t="s">
        <v>155</v>
      </c>
      <c r="S135" s="18" t="s">
        <v>1537</v>
      </c>
      <c r="T135" s="18">
        <v>37</v>
      </c>
      <c r="U135" s="18" t="s">
        <v>831</v>
      </c>
      <c r="V135" s="18" t="s">
        <v>156</v>
      </c>
      <c r="W135" s="18" t="s">
        <v>1538</v>
      </c>
      <c r="X135" s="66">
        <v>58</v>
      </c>
      <c r="Y135" s="18" t="s">
        <v>1539</v>
      </c>
      <c r="Z135" s="66">
        <v>58</v>
      </c>
      <c r="AA135" s="18" t="s">
        <v>1540</v>
      </c>
      <c r="AB135" s="66">
        <v>15</v>
      </c>
      <c r="AC135" s="18" t="s">
        <v>157</v>
      </c>
      <c r="AD135" s="51" t="s">
        <v>1541</v>
      </c>
      <c r="AE135" s="22"/>
      <c r="AF135" s="22"/>
      <c r="AG135" s="22"/>
      <c r="AH135" s="22"/>
      <c r="AI135" s="18" t="s">
        <v>158</v>
      </c>
      <c r="AJ135" s="18" t="s">
        <v>158</v>
      </c>
      <c r="AK135" s="26">
        <v>20230128</v>
      </c>
      <c r="AL135" s="20">
        <v>45274</v>
      </c>
      <c r="AM135" s="20">
        <v>45274</v>
      </c>
      <c r="AN135" s="20">
        <v>45281</v>
      </c>
      <c r="AO135" s="18">
        <v>29736</v>
      </c>
      <c r="AP135" s="18">
        <v>34493.760000000002</v>
      </c>
      <c r="AQ135" s="22"/>
      <c r="AR135" s="22"/>
      <c r="AS135" s="18" t="s">
        <v>159</v>
      </c>
      <c r="AT135" s="18"/>
      <c r="AU135" s="18" t="s">
        <v>160</v>
      </c>
      <c r="AV135" s="18" t="s">
        <v>1532</v>
      </c>
      <c r="AW135" s="22"/>
      <c r="AX135" s="20">
        <v>45274</v>
      </c>
      <c r="AY135" s="20">
        <v>45281</v>
      </c>
      <c r="AZ135" s="48" t="s">
        <v>1542</v>
      </c>
      <c r="BA135" s="22"/>
      <c r="BB135" s="31" t="s">
        <v>161</v>
      </c>
      <c r="BC135" s="31" t="s">
        <v>162</v>
      </c>
      <c r="BD135" s="22"/>
      <c r="BE135" s="22" t="s">
        <v>163</v>
      </c>
      <c r="BF135" s="22"/>
      <c r="BG135" s="31" t="s">
        <v>841</v>
      </c>
      <c r="BH135" s="22"/>
      <c r="BI135" s="22"/>
      <c r="BJ135" s="18" t="s">
        <v>1543</v>
      </c>
      <c r="BK135" s="18" t="s">
        <v>1544</v>
      </c>
      <c r="BL135" s="18" t="s">
        <v>165</v>
      </c>
      <c r="BM135" s="20">
        <v>45308</v>
      </c>
      <c r="BN135" s="20">
        <v>45291</v>
      </c>
      <c r="BO135" s="18" t="s">
        <v>1289</v>
      </c>
    </row>
    <row r="136" spans="1:67" x14ac:dyDescent="0.3">
      <c r="A136" s="18">
        <v>2023</v>
      </c>
      <c r="B136" s="20">
        <v>45200</v>
      </c>
      <c r="C136" s="20">
        <v>45291</v>
      </c>
      <c r="D136" s="48" t="s">
        <v>151</v>
      </c>
      <c r="E136" s="48" t="s">
        <v>205</v>
      </c>
      <c r="F136" s="48" t="s">
        <v>153</v>
      </c>
      <c r="G136" s="18">
        <v>20230129</v>
      </c>
      <c r="H136" s="18" t="s">
        <v>320</v>
      </c>
      <c r="I136" s="18" t="s">
        <v>1545</v>
      </c>
      <c r="J136" s="18" t="s">
        <v>1546</v>
      </c>
      <c r="K136" s="18">
        <v>129</v>
      </c>
      <c r="L136" s="18"/>
      <c r="M136" s="18"/>
      <c r="N136" s="18"/>
      <c r="O136" s="18" t="s">
        <v>1292</v>
      </c>
      <c r="P136" s="18"/>
      <c r="Q136" s="18" t="s">
        <v>1293</v>
      </c>
      <c r="R136" s="48" t="s">
        <v>155</v>
      </c>
      <c r="S136" s="18" t="s">
        <v>1294</v>
      </c>
      <c r="T136" s="18">
        <v>12</v>
      </c>
      <c r="U136" s="18">
        <v>1</v>
      </c>
      <c r="V136" s="18" t="s">
        <v>156</v>
      </c>
      <c r="W136" s="18" t="s">
        <v>1295</v>
      </c>
      <c r="X136" s="66">
        <v>57</v>
      </c>
      <c r="Y136" s="18" t="s">
        <v>1296</v>
      </c>
      <c r="Z136" s="66">
        <v>57</v>
      </c>
      <c r="AA136" s="18" t="s">
        <v>1296</v>
      </c>
      <c r="AB136" s="66">
        <v>15</v>
      </c>
      <c r="AC136" s="18" t="s">
        <v>157</v>
      </c>
      <c r="AD136" s="51" t="s">
        <v>1297</v>
      </c>
      <c r="AE136" s="22"/>
      <c r="AF136" s="22"/>
      <c r="AG136" s="22"/>
      <c r="AH136" s="22"/>
      <c r="AI136" s="18" t="s">
        <v>158</v>
      </c>
      <c r="AJ136" s="18" t="s">
        <v>158</v>
      </c>
      <c r="AK136" s="18">
        <v>20230129</v>
      </c>
      <c r="AL136" s="20">
        <v>45274</v>
      </c>
      <c r="AM136" s="20">
        <v>45274</v>
      </c>
      <c r="AN136" s="20">
        <v>45281</v>
      </c>
      <c r="AO136" s="18">
        <v>22000</v>
      </c>
      <c r="AP136" s="18">
        <v>25520</v>
      </c>
      <c r="AQ136" s="22"/>
      <c r="AR136" s="22"/>
      <c r="AS136" s="18" t="s">
        <v>159</v>
      </c>
      <c r="AT136" s="18"/>
      <c r="AU136" s="18" t="s">
        <v>160</v>
      </c>
      <c r="AV136" s="18" t="s">
        <v>1546</v>
      </c>
      <c r="AW136" s="22"/>
      <c r="AX136" s="20">
        <v>45274</v>
      </c>
      <c r="AY136" s="20">
        <v>45281</v>
      </c>
      <c r="AZ136" s="48" t="s">
        <v>1547</v>
      </c>
      <c r="BA136" s="22"/>
      <c r="BB136" s="31" t="s">
        <v>161</v>
      </c>
      <c r="BC136" s="31" t="s">
        <v>162</v>
      </c>
      <c r="BD136" s="22"/>
      <c r="BE136" s="22" t="s">
        <v>163</v>
      </c>
      <c r="BF136" s="22"/>
      <c r="BG136" s="31" t="s">
        <v>841</v>
      </c>
      <c r="BH136" s="22"/>
      <c r="BI136" s="22"/>
      <c r="BJ136" s="48" t="s">
        <v>1548</v>
      </c>
      <c r="BK136" s="48" t="s">
        <v>1549</v>
      </c>
      <c r="BL136" s="18" t="s">
        <v>165</v>
      </c>
      <c r="BM136" s="20">
        <v>45308</v>
      </c>
      <c r="BN136" s="20">
        <v>45291</v>
      </c>
      <c r="BO136" s="18" t="s">
        <v>1289</v>
      </c>
    </row>
    <row r="137" spans="1:67" x14ac:dyDescent="0.3">
      <c r="A137" s="18">
        <v>2023</v>
      </c>
      <c r="B137" s="20">
        <v>45200</v>
      </c>
      <c r="C137" s="20">
        <v>45291</v>
      </c>
      <c r="D137" s="48" t="s">
        <v>151</v>
      </c>
      <c r="E137" s="48" t="s">
        <v>205</v>
      </c>
      <c r="F137" s="48" t="s">
        <v>153</v>
      </c>
      <c r="G137" s="18">
        <v>20230130</v>
      </c>
      <c r="H137" s="18" t="s">
        <v>320</v>
      </c>
      <c r="I137" s="18" t="s">
        <v>1550</v>
      </c>
      <c r="J137" s="18" t="s">
        <v>1551</v>
      </c>
      <c r="K137" s="18">
        <v>130</v>
      </c>
      <c r="L137" s="18"/>
      <c r="M137" s="18"/>
      <c r="N137" s="18"/>
      <c r="O137" s="18" t="s">
        <v>1552</v>
      </c>
      <c r="P137" s="18"/>
      <c r="Q137" s="18" t="s">
        <v>1553</v>
      </c>
      <c r="R137" s="48" t="s">
        <v>155</v>
      </c>
      <c r="S137" s="18" t="s">
        <v>1554</v>
      </c>
      <c r="T137" s="18" t="s">
        <v>1555</v>
      </c>
      <c r="U137" s="18" t="s">
        <v>1556</v>
      </c>
      <c r="V137" s="18" t="s">
        <v>156</v>
      </c>
      <c r="W137" s="18" t="s">
        <v>1557</v>
      </c>
      <c r="X137" s="66">
        <v>7</v>
      </c>
      <c r="Y137" s="18" t="s">
        <v>177</v>
      </c>
      <c r="Z137" s="66">
        <v>7</v>
      </c>
      <c r="AA137" s="18" t="s">
        <v>177</v>
      </c>
      <c r="AB137" s="66">
        <v>9</v>
      </c>
      <c r="AC137" s="18" t="s">
        <v>167</v>
      </c>
      <c r="AD137" s="51" t="s">
        <v>1558</v>
      </c>
      <c r="AE137" s="22"/>
      <c r="AF137" s="22"/>
      <c r="AG137" s="22"/>
      <c r="AH137" s="22"/>
      <c r="AI137" s="18" t="s">
        <v>939</v>
      </c>
      <c r="AJ137" s="18" t="s">
        <v>939</v>
      </c>
      <c r="AK137" s="18">
        <v>20230130</v>
      </c>
      <c r="AL137" s="20">
        <v>45274</v>
      </c>
      <c r="AM137" s="20">
        <v>45274</v>
      </c>
      <c r="AN137" s="20">
        <v>45282</v>
      </c>
      <c r="AO137" s="18">
        <v>277003</v>
      </c>
      <c r="AP137" s="18">
        <v>321323.48</v>
      </c>
      <c r="AQ137" s="22"/>
      <c r="AR137" s="22"/>
      <c r="AS137" s="18" t="s">
        <v>159</v>
      </c>
      <c r="AT137" s="18"/>
      <c r="AU137" s="18" t="s">
        <v>160</v>
      </c>
      <c r="AV137" s="18" t="s">
        <v>1551</v>
      </c>
      <c r="AW137" s="22"/>
      <c r="AX137" s="20">
        <v>45274</v>
      </c>
      <c r="AY137" s="20">
        <v>45282</v>
      </c>
      <c r="AZ137" s="48" t="s">
        <v>1559</v>
      </c>
      <c r="BA137" s="22"/>
      <c r="BB137" s="31" t="s">
        <v>161</v>
      </c>
      <c r="BC137" s="31" t="s">
        <v>162</v>
      </c>
      <c r="BD137" s="22"/>
      <c r="BE137" s="22" t="s">
        <v>163</v>
      </c>
      <c r="BF137" s="22"/>
      <c r="BG137" s="31" t="s">
        <v>841</v>
      </c>
      <c r="BH137" s="22"/>
      <c r="BI137" s="22"/>
      <c r="BJ137" s="18" t="s">
        <v>1560</v>
      </c>
      <c r="BK137" s="18" t="s">
        <v>1561</v>
      </c>
      <c r="BL137" s="18" t="s">
        <v>165</v>
      </c>
      <c r="BM137" s="20">
        <v>45308</v>
      </c>
      <c r="BN137" s="20">
        <v>45291</v>
      </c>
      <c r="BO137" s="18" t="s">
        <v>1289</v>
      </c>
    </row>
    <row r="138" spans="1:67" x14ac:dyDescent="0.3">
      <c r="A138" s="18">
        <v>2023</v>
      </c>
      <c r="B138" s="20">
        <v>45200</v>
      </c>
      <c r="C138" s="20">
        <v>45291</v>
      </c>
      <c r="D138" s="48" t="s">
        <v>151</v>
      </c>
      <c r="E138" s="48" t="s">
        <v>205</v>
      </c>
      <c r="F138" s="48" t="s">
        <v>153</v>
      </c>
      <c r="G138" s="26">
        <v>20230131</v>
      </c>
      <c r="H138" s="18" t="s">
        <v>320</v>
      </c>
      <c r="I138" s="18" t="s">
        <v>1562</v>
      </c>
      <c r="J138" s="18" t="s">
        <v>1563</v>
      </c>
      <c r="K138" s="18">
        <v>131</v>
      </c>
      <c r="L138" s="18"/>
      <c r="M138" s="18"/>
      <c r="N138" s="18"/>
      <c r="O138" s="18" t="s">
        <v>1564</v>
      </c>
      <c r="P138" s="18"/>
      <c r="Q138" s="18" t="s">
        <v>1565</v>
      </c>
      <c r="R138" s="48" t="s">
        <v>155</v>
      </c>
      <c r="S138" s="18" t="s">
        <v>1566</v>
      </c>
      <c r="T138" s="18">
        <v>3</v>
      </c>
      <c r="U138" s="18" t="s">
        <v>831</v>
      </c>
      <c r="V138" s="18" t="s">
        <v>156</v>
      </c>
      <c r="W138" s="18" t="s">
        <v>571</v>
      </c>
      <c r="X138" s="66">
        <v>3</v>
      </c>
      <c r="Y138" s="18" t="s">
        <v>888</v>
      </c>
      <c r="Z138" s="66">
        <v>3</v>
      </c>
      <c r="AA138" s="18" t="s">
        <v>888</v>
      </c>
      <c r="AB138" s="66">
        <v>9</v>
      </c>
      <c r="AC138" s="18" t="s">
        <v>167</v>
      </c>
      <c r="AD138" s="51" t="s">
        <v>610</v>
      </c>
      <c r="AE138" s="22"/>
      <c r="AF138" s="22"/>
      <c r="AG138" s="22"/>
      <c r="AH138" s="22"/>
      <c r="AI138" s="18" t="s">
        <v>939</v>
      </c>
      <c r="AJ138" s="18" t="s">
        <v>939</v>
      </c>
      <c r="AK138" s="26">
        <v>20230131</v>
      </c>
      <c r="AL138" s="20">
        <v>45275</v>
      </c>
      <c r="AM138" s="20">
        <v>45282</v>
      </c>
      <c r="AN138" s="20">
        <v>45289</v>
      </c>
      <c r="AO138" s="18">
        <v>8817.09</v>
      </c>
      <c r="AP138" s="18">
        <v>10227.8244</v>
      </c>
      <c r="AQ138" s="22"/>
      <c r="AR138" s="22"/>
      <c r="AS138" s="18" t="s">
        <v>159</v>
      </c>
      <c r="AT138" s="18"/>
      <c r="AU138" s="18" t="s">
        <v>160</v>
      </c>
      <c r="AV138" s="18" t="s">
        <v>1563</v>
      </c>
      <c r="AW138" s="22"/>
      <c r="AX138" s="20">
        <v>45282</v>
      </c>
      <c r="AY138" s="20">
        <v>45289</v>
      </c>
      <c r="AZ138" s="18" t="s">
        <v>1567</v>
      </c>
      <c r="BA138" s="22"/>
      <c r="BB138" s="31" t="s">
        <v>161</v>
      </c>
      <c r="BC138" s="31" t="s">
        <v>162</v>
      </c>
      <c r="BD138" s="22"/>
      <c r="BE138" s="22" t="s">
        <v>163</v>
      </c>
      <c r="BF138" s="22"/>
      <c r="BG138" s="31" t="s">
        <v>841</v>
      </c>
      <c r="BH138" s="22"/>
      <c r="BI138" s="22"/>
      <c r="BJ138" s="48" t="s">
        <v>1568</v>
      </c>
      <c r="BK138" s="18" t="s">
        <v>1569</v>
      </c>
      <c r="BL138" s="18" t="s">
        <v>165</v>
      </c>
      <c r="BM138" s="20">
        <v>45308</v>
      </c>
      <c r="BN138" s="20">
        <v>45291</v>
      </c>
      <c r="BO138" s="18" t="s">
        <v>1289</v>
      </c>
    </row>
    <row r="139" spans="1:67" x14ac:dyDescent="0.3">
      <c r="A139" s="18">
        <v>2023</v>
      </c>
      <c r="B139" s="20">
        <v>45200</v>
      </c>
      <c r="C139" s="20">
        <v>45291</v>
      </c>
      <c r="D139" s="48" t="s">
        <v>151</v>
      </c>
      <c r="E139" s="48" t="s">
        <v>205</v>
      </c>
      <c r="F139" s="48" t="s">
        <v>153</v>
      </c>
      <c r="G139" s="18">
        <v>20230132</v>
      </c>
      <c r="H139" s="18" t="s">
        <v>320</v>
      </c>
      <c r="I139" s="18" t="s">
        <v>1570</v>
      </c>
      <c r="J139" s="18" t="s">
        <v>1571</v>
      </c>
      <c r="K139" s="18">
        <v>132</v>
      </c>
      <c r="L139" s="18"/>
      <c r="M139" s="18"/>
      <c r="N139" s="18"/>
      <c r="O139" s="18" t="s">
        <v>1572</v>
      </c>
      <c r="P139" s="18"/>
      <c r="Q139" s="18" t="s">
        <v>1573</v>
      </c>
      <c r="R139" s="48" t="s">
        <v>155</v>
      </c>
      <c r="S139" s="18" t="s">
        <v>1574</v>
      </c>
      <c r="T139" s="18">
        <v>808</v>
      </c>
      <c r="U139" s="18" t="s">
        <v>831</v>
      </c>
      <c r="V139" s="18" t="s">
        <v>156</v>
      </c>
      <c r="W139" s="18" t="s">
        <v>1377</v>
      </c>
      <c r="X139" s="66">
        <v>14</v>
      </c>
      <c r="Y139" s="18" t="s">
        <v>187</v>
      </c>
      <c r="Z139" s="66">
        <v>14</v>
      </c>
      <c r="AA139" s="18" t="s">
        <v>187</v>
      </c>
      <c r="AB139" s="66">
        <v>9</v>
      </c>
      <c r="AC139" s="18" t="s">
        <v>167</v>
      </c>
      <c r="AD139" s="51" t="s">
        <v>1378</v>
      </c>
      <c r="AE139" s="22"/>
      <c r="AF139" s="22"/>
      <c r="AG139" s="22"/>
      <c r="AH139" s="22"/>
      <c r="AI139" s="18" t="s">
        <v>939</v>
      </c>
      <c r="AJ139" s="18" t="s">
        <v>939</v>
      </c>
      <c r="AK139" s="18">
        <v>20230132</v>
      </c>
      <c r="AL139" s="20">
        <v>45275</v>
      </c>
      <c r="AM139" s="20">
        <v>45282</v>
      </c>
      <c r="AN139" s="20">
        <v>45289</v>
      </c>
      <c r="AO139" s="18">
        <v>13456</v>
      </c>
      <c r="AP139" s="18">
        <v>15608.96</v>
      </c>
      <c r="AQ139" s="22"/>
      <c r="AR139" s="22"/>
      <c r="AS139" s="18" t="s">
        <v>159</v>
      </c>
      <c r="AT139" s="18"/>
      <c r="AU139" s="18" t="s">
        <v>160</v>
      </c>
      <c r="AV139" s="18" t="s">
        <v>1571</v>
      </c>
      <c r="AW139" s="22"/>
      <c r="AX139" s="20">
        <v>45282</v>
      </c>
      <c r="AY139" s="20">
        <v>45289</v>
      </c>
      <c r="AZ139" s="18" t="s">
        <v>1575</v>
      </c>
      <c r="BA139" s="22"/>
      <c r="BB139" s="31" t="s">
        <v>161</v>
      </c>
      <c r="BC139" s="31" t="s">
        <v>162</v>
      </c>
      <c r="BD139" s="22"/>
      <c r="BE139" s="22" t="s">
        <v>163</v>
      </c>
      <c r="BF139" s="22"/>
      <c r="BG139" s="31" t="s">
        <v>841</v>
      </c>
      <c r="BH139" s="22"/>
      <c r="BI139" s="22"/>
      <c r="BJ139" s="18" t="s">
        <v>1576</v>
      </c>
      <c r="BK139" s="18" t="s">
        <v>1577</v>
      </c>
      <c r="BL139" s="18" t="s">
        <v>165</v>
      </c>
      <c r="BM139" s="20">
        <v>45308</v>
      </c>
      <c r="BN139" s="20">
        <v>45291</v>
      </c>
      <c r="BO139" s="18" t="s">
        <v>1289</v>
      </c>
    </row>
    <row r="140" spans="1:67" x14ac:dyDescent="0.3">
      <c r="A140" s="18">
        <v>2023</v>
      </c>
      <c r="B140" s="20">
        <v>45200</v>
      </c>
      <c r="C140" s="20">
        <v>45291</v>
      </c>
      <c r="D140" s="48" t="s">
        <v>151</v>
      </c>
      <c r="E140" s="48" t="s">
        <v>205</v>
      </c>
      <c r="F140" s="48" t="s">
        <v>153</v>
      </c>
      <c r="G140" s="18">
        <v>20230134</v>
      </c>
      <c r="H140" s="18" t="s">
        <v>320</v>
      </c>
      <c r="I140" s="18" t="s">
        <v>1578</v>
      </c>
      <c r="J140" s="18" t="s">
        <v>1579</v>
      </c>
      <c r="K140" s="18">
        <v>133</v>
      </c>
      <c r="L140" s="18"/>
      <c r="M140" s="18"/>
      <c r="N140" s="18"/>
      <c r="O140" s="18" t="s">
        <v>1580</v>
      </c>
      <c r="P140" s="18"/>
      <c r="Q140" s="18" t="s">
        <v>1581</v>
      </c>
      <c r="R140" s="48" t="s">
        <v>155</v>
      </c>
      <c r="S140" s="18" t="s">
        <v>948</v>
      </c>
      <c r="T140" s="18">
        <v>6</v>
      </c>
      <c r="U140" s="18" t="s">
        <v>831</v>
      </c>
      <c r="V140" s="18" t="s">
        <v>156</v>
      </c>
      <c r="W140" s="18" t="s">
        <v>1582</v>
      </c>
      <c r="X140" s="66">
        <v>60</v>
      </c>
      <c r="Y140" s="18" t="s">
        <v>1583</v>
      </c>
      <c r="Z140" s="66">
        <v>60</v>
      </c>
      <c r="AA140" s="18" t="s">
        <v>1583</v>
      </c>
      <c r="AB140" s="66">
        <v>9</v>
      </c>
      <c r="AC140" s="18" t="s">
        <v>167</v>
      </c>
      <c r="AD140" s="51" t="s">
        <v>1584</v>
      </c>
      <c r="AE140" s="22"/>
      <c r="AF140" s="22"/>
      <c r="AG140" s="22"/>
      <c r="AH140" s="22"/>
      <c r="AI140" s="18" t="s">
        <v>939</v>
      </c>
      <c r="AJ140" s="18" t="s">
        <v>939</v>
      </c>
      <c r="AK140" s="18">
        <v>20230134</v>
      </c>
      <c r="AL140" s="20">
        <v>45275</v>
      </c>
      <c r="AM140" s="20">
        <v>45275</v>
      </c>
      <c r="AN140" s="20">
        <v>45282</v>
      </c>
      <c r="AO140" s="18">
        <v>65862</v>
      </c>
      <c r="AP140" s="18">
        <v>76399.92</v>
      </c>
      <c r="AQ140" s="22"/>
      <c r="AR140" s="22"/>
      <c r="AS140" s="18" t="s">
        <v>159</v>
      </c>
      <c r="AT140" s="18"/>
      <c r="AU140" s="18" t="s">
        <v>160</v>
      </c>
      <c r="AV140" s="18" t="s">
        <v>1579</v>
      </c>
      <c r="AW140" s="22"/>
      <c r="AX140" s="20">
        <v>45275</v>
      </c>
      <c r="AY140" s="20">
        <v>45282</v>
      </c>
      <c r="AZ140" s="48" t="s">
        <v>1585</v>
      </c>
      <c r="BA140" s="22"/>
      <c r="BB140" s="31" t="s">
        <v>161</v>
      </c>
      <c r="BC140" s="31" t="s">
        <v>162</v>
      </c>
      <c r="BD140" s="22"/>
      <c r="BE140" s="22" t="s">
        <v>163</v>
      </c>
      <c r="BF140" s="22"/>
      <c r="BG140" s="31" t="s">
        <v>841</v>
      </c>
      <c r="BH140" s="22"/>
      <c r="BI140" s="22"/>
      <c r="BJ140" s="18" t="s">
        <v>1586</v>
      </c>
      <c r="BK140" s="18" t="s">
        <v>1587</v>
      </c>
      <c r="BL140" s="18" t="s">
        <v>165</v>
      </c>
      <c r="BM140" s="20">
        <v>45308</v>
      </c>
      <c r="BN140" s="20">
        <v>45291</v>
      </c>
      <c r="BO140" s="18" t="s">
        <v>1289</v>
      </c>
    </row>
    <row r="141" spans="1:67" x14ac:dyDescent="0.3">
      <c r="A141" s="18">
        <v>2023</v>
      </c>
      <c r="B141" s="20">
        <v>45200</v>
      </c>
      <c r="C141" s="20">
        <v>45291</v>
      </c>
      <c r="D141" s="48" t="s">
        <v>151</v>
      </c>
      <c r="E141" s="48" t="s">
        <v>205</v>
      </c>
      <c r="F141" s="48" t="s">
        <v>153</v>
      </c>
      <c r="G141" s="26">
        <v>20230135</v>
      </c>
      <c r="H141" s="18" t="s">
        <v>320</v>
      </c>
      <c r="I141" s="18" t="s">
        <v>1588</v>
      </c>
      <c r="J141" s="18" t="s">
        <v>1589</v>
      </c>
      <c r="K141" s="18">
        <v>134</v>
      </c>
      <c r="L141" s="18"/>
      <c r="M141" s="18"/>
      <c r="N141" s="18"/>
      <c r="O141" s="18" t="s">
        <v>1443</v>
      </c>
      <c r="P141" s="18"/>
      <c r="Q141" s="18" t="s">
        <v>1444</v>
      </c>
      <c r="R141" s="48" t="s">
        <v>181</v>
      </c>
      <c r="S141" s="18" t="s">
        <v>1445</v>
      </c>
      <c r="T141" s="18">
        <v>1903</v>
      </c>
      <c r="U141" s="18">
        <v>302</v>
      </c>
      <c r="V141" s="18" t="s">
        <v>156</v>
      </c>
      <c r="W141" s="18" t="s">
        <v>1446</v>
      </c>
      <c r="X141" s="66">
        <v>3</v>
      </c>
      <c r="Y141" s="18" t="s">
        <v>888</v>
      </c>
      <c r="Z141" s="66">
        <v>3</v>
      </c>
      <c r="AA141" s="18" t="s">
        <v>888</v>
      </c>
      <c r="AB141" s="66">
        <v>9</v>
      </c>
      <c r="AC141" s="18" t="s">
        <v>167</v>
      </c>
      <c r="AD141" s="51" t="s">
        <v>1447</v>
      </c>
      <c r="AE141" s="22"/>
      <c r="AF141" s="22"/>
      <c r="AG141" s="22"/>
      <c r="AH141" s="22"/>
      <c r="AI141" s="18" t="s">
        <v>939</v>
      </c>
      <c r="AJ141" s="18" t="s">
        <v>939</v>
      </c>
      <c r="AK141" s="26">
        <v>20230135</v>
      </c>
      <c r="AL141" s="20">
        <v>45275</v>
      </c>
      <c r="AM141" s="20">
        <v>45280</v>
      </c>
      <c r="AN141" s="20">
        <v>45282</v>
      </c>
      <c r="AO141" s="18">
        <v>18500</v>
      </c>
      <c r="AP141" s="18">
        <v>21460</v>
      </c>
      <c r="AQ141" s="22"/>
      <c r="AR141" s="22"/>
      <c r="AS141" s="18" t="s">
        <v>159</v>
      </c>
      <c r="AT141" s="18"/>
      <c r="AU141" s="18" t="s">
        <v>160</v>
      </c>
      <c r="AV141" s="18" t="s">
        <v>1589</v>
      </c>
      <c r="AW141" s="22"/>
      <c r="AX141" s="20">
        <v>45280</v>
      </c>
      <c r="AY141" s="20">
        <v>45282</v>
      </c>
      <c r="AZ141" s="18" t="s">
        <v>1590</v>
      </c>
      <c r="BA141" s="22"/>
      <c r="BB141" s="31" t="s">
        <v>161</v>
      </c>
      <c r="BC141" s="31" t="s">
        <v>162</v>
      </c>
      <c r="BD141" s="22"/>
      <c r="BE141" s="22" t="s">
        <v>163</v>
      </c>
      <c r="BF141" s="22"/>
      <c r="BG141" s="31" t="s">
        <v>841</v>
      </c>
      <c r="BH141" s="22"/>
      <c r="BI141" s="22"/>
      <c r="BJ141" s="18" t="s">
        <v>1591</v>
      </c>
      <c r="BK141" s="18" t="s">
        <v>1592</v>
      </c>
      <c r="BL141" s="18" t="s">
        <v>165</v>
      </c>
      <c r="BM141" s="20">
        <v>45308</v>
      </c>
      <c r="BN141" s="20">
        <v>45291</v>
      </c>
      <c r="BO141" s="18" t="s">
        <v>1289</v>
      </c>
    </row>
    <row r="142" spans="1:67" x14ac:dyDescent="0.3">
      <c r="A142" s="18">
        <v>2023</v>
      </c>
      <c r="B142" s="20">
        <v>45200</v>
      </c>
      <c r="C142" s="20">
        <v>45291</v>
      </c>
      <c r="D142" s="48" t="s">
        <v>151</v>
      </c>
      <c r="E142" s="48" t="s">
        <v>205</v>
      </c>
      <c r="F142" s="48" t="s">
        <v>153</v>
      </c>
      <c r="G142" s="18">
        <v>20230136</v>
      </c>
      <c r="H142" s="18" t="s">
        <v>320</v>
      </c>
      <c r="I142" s="18" t="s">
        <v>1593</v>
      </c>
      <c r="J142" s="18" t="s">
        <v>1594</v>
      </c>
      <c r="K142" s="18">
        <v>135</v>
      </c>
      <c r="L142" s="18"/>
      <c r="M142" s="18"/>
      <c r="N142" s="18"/>
      <c r="O142" s="18" t="s">
        <v>1595</v>
      </c>
      <c r="P142" s="18"/>
      <c r="Q142" s="18" t="s">
        <v>1596</v>
      </c>
      <c r="R142" s="48" t="s">
        <v>181</v>
      </c>
      <c r="S142" s="18" t="s">
        <v>1597</v>
      </c>
      <c r="T142" s="18">
        <v>19</v>
      </c>
      <c r="U142" s="18" t="s">
        <v>831</v>
      </c>
      <c r="V142" s="18" t="s">
        <v>156</v>
      </c>
      <c r="W142" s="18" t="s">
        <v>1598</v>
      </c>
      <c r="X142" s="66">
        <v>7</v>
      </c>
      <c r="Y142" s="18" t="s">
        <v>177</v>
      </c>
      <c r="Z142" s="66">
        <v>7</v>
      </c>
      <c r="AA142" s="18" t="s">
        <v>177</v>
      </c>
      <c r="AB142" s="66">
        <v>9</v>
      </c>
      <c r="AC142" s="18" t="s">
        <v>167</v>
      </c>
      <c r="AD142" s="51" t="s">
        <v>1599</v>
      </c>
      <c r="AE142" s="22"/>
      <c r="AF142" s="22"/>
      <c r="AG142" s="22"/>
      <c r="AH142" s="22"/>
      <c r="AI142" s="18" t="s">
        <v>939</v>
      </c>
      <c r="AJ142" s="18" t="s">
        <v>939</v>
      </c>
      <c r="AK142" s="18">
        <v>20230136</v>
      </c>
      <c r="AL142" s="20">
        <v>45275</v>
      </c>
      <c r="AM142" s="20">
        <v>45280</v>
      </c>
      <c r="AN142" s="20">
        <v>45282</v>
      </c>
      <c r="AO142" s="18">
        <v>4782.58</v>
      </c>
      <c r="AP142" s="18">
        <v>5547.7928000000002</v>
      </c>
      <c r="AQ142" s="22"/>
      <c r="AR142" s="22"/>
      <c r="AS142" s="18" t="s">
        <v>159</v>
      </c>
      <c r="AT142" s="18"/>
      <c r="AU142" s="18" t="s">
        <v>160</v>
      </c>
      <c r="AV142" s="18" t="s">
        <v>1594</v>
      </c>
      <c r="AW142" s="22"/>
      <c r="AX142" s="20">
        <v>45280</v>
      </c>
      <c r="AY142" s="20">
        <v>45282</v>
      </c>
      <c r="AZ142" s="48" t="s">
        <v>1600</v>
      </c>
      <c r="BA142" s="22"/>
      <c r="BB142" s="31" t="s">
        <v>161</v>
      </c>
      <c r="BC142" s="31" t="s">
        <v>162</v>
      </c>
      <c r="BD142" s="22"/>
      <c r="BE142" s="22" t="s">
        <v>163</v>
      </c>
      <c r="BF142" s="22"/>
      <c r="BG142" s="31" t="s">
        <v>841</v>
      </c>
      <c r="BH142" s="22"/>
      <c r="BI142" s="22"/>
      <c r="BJ142" s="18" t="s">
        <v>1601</v>
      </c>
      <c r="BK142" s="18" t="s">
        <v>1602</v>
      </c>
      <c r="BL142" s="18" t="s">
        <v>165</v>
      </c>
      <c r="BM142" s="20">
        <v>45308</v>
      </c>
      <c r="BN142" s="20">
        <v>45291</v>
      </c>
      <c r="BO142" s="18" t="s">
        <v>1289</v>
      </c>
    </row>
    <row r="143" spans="1:67" x14ac:dyDescent="0.3">
      <c r="A143" s="18">
        <v>2023</v>
      </c>
      <c r="B143" s="20">
        <v>45200</v>
      </c>
      <c r="C143" s="20">
        <v>45291</v>
      </c>
      <c r="D143" s="48" t="s">
        <v>151</v>
      </c>
      <c r="E143" s="48" t="s">
        <v>205</v>
      </c>
      <c r="F143" s="48" t="s">
        <v>153</v>
      </c>
      <c r="G143" s="18">
        <v>20230138</v>
      </c>
      <c r="H143" s="18" t="s">
        <v>320</v>
      </c>
      <c r="I143" s="18" t="s">
        <v>1603</v>
      </c>
      <c r="J143" s="18" t="s">
        <v>1594</v>
      </c>
      <c r="K143" s="18">
        <v>136</v>
      </c>
      <c r="L143" s="18"/>
      <c r="M143" s="18"/>
      <c r="N143" s="18"/>
      <c r="O143" s="18" t="s">
        <v>1604</v>
      </c>
      <c r="P143" s="18"/>
      <c r="Q143" s="18" t="s">
        <v>1605</v>
      </c>
      <c r="R143" s="48" t="s">
        <v>155</v>
      </c>
      <c r="S143" s="18" t="s">
        <v>1606</v>
      </c>
      <c r="T143" s="18">
        <v>144</v>
      </c>
      <c r="U143" s="18">
        <v>29</v>
      </c>
      <c r="V143" s="18" t="s">
        <v>156</v>
      </c>
      <c r="W143" s="18" t="s">
        <v>1607</v>
      </c>
      <c r="X143" s="66">
        <v>58</v>
      </c>
      <c r="Y143" s="18" t="s">
        <v>1539</v>
      </c>
      <c r="Z143" s="66">
        <v>58</v>
      </c>
      <c r="AA143" s="18" t="s">
        <v>1540</v>
      </c>
      <c r="AB143" s="66">
        <v>15</v>
      </c>
      <c r="AC143" s="18" t="s">
        <v>157</v>
      </c>
      <c r="AD143" s="51" t="s">
        <v>1608</v>
      </c>
      <c r="AE143" s="22"/>
      <c r="AF143" s="22"/>
      <c r="AG143" s="22"/>
      <c r="AH143" s="22"/>
      <c r="AI143" s="18" t="s">
        <v>939</v>
      </c>
      <c r="AJ143" s="18" t="s">
        <v>939</v>
      </c>
      <c r="AK143" s="18">
        <v>20230138</v>
      </c>
      <c r="AL143" s="20">
        <v>45275</v>
      </c>
      <c r="AM143" s="20">
        <v>45280</v>
      </c>
      <c r="AN143" s="20">
        <v>45282</v>
      </c>
      <c r="AO143" s="18">
        <v>2978</v>
      </c>
      <c r="AP143" s="18">
        <v>3454.48</v>
      </c>
      <c r="AQ143" s="22"/>
      <c r="AR143" s="22"/>
      <c r="AS143" s="18" t="s">
        <v>159</v>
      </c>
      <c r="AT143" s="18"/>
      <c r="AU143" s="18" t="s">
        <v>160</v>
      </c>
      <c r="AV143" s="18" t="s">
        <v>1594</v>
      </c>
      <c r="AW143" s="22"/>
      <c r="AX143" s="20">
        <v>45280</v>
      </c>
      <c r="AY143" s="20">
        <v>45282</v>
      </c>
      <c r="AZ143" s="48" t="s">
        <v>1609</v>
      </c>
      <c r="BA143" s="22"/>
      <c r="BB143" s="31" t="s">
        <v>161</v>
      </c>
      <c r="BC143" s="31" t="s">
        <v>162</v>
      </c>
      <c r="BD143" s="22"/>
      <c r="BE143" s="22" t="s">
        <v>163</v>
      </c>
      <c r="BF143" s="22"/>
      <c r="BG143" s="31" t="s">
        <v>841</v>
      </c>
      <c r="BH143" s="22"/>
      <c r="BI143" s="22"/>
      <c r="BJ143" s="18" t="s">
        <v>1610</v>
      </c>
      <c r="BK143" s="18" t="s">
        <v>1611</v>
      </c>
      <c r="BL143" s="18" t="s">
        <v>165</v>
      </c>
      <c r="BM143" s="20">
        <v>45308</v>
      </c>
      <c r="BN143" s="20">
        <v>45291</v>
      </c>
      <c r="BO143" s="18" t="s">
        <v>1289</v>
      </c>
    </row>
    <row r="144" spans="1:67" x14ac:dyDescent="0.3">
      <c r="A144" s="18">
        <v>2023</v>
      </c>
      <c r="B144" s="20">
        <v>45200</v>
      </c>
      <c r="C144" s="20">
        <v>45291</v>
      </c>
      <c r="D144" s="48" t="s">
        <v>151</v>
      </c>
      <c r="E144" s="48" t="s">
        <v>205</v>
      </c>
      <c r="F144" s="48" t="s">
        <v>153</v>
      </c>
      <c r="G144" s="18">
        <v>20230139</v>
      </c>
      <c r="H144" s="18" t="s">
        <v>320</v>
      </c>
      <c r="I144" s="18" t="s">
        <v>1612</v>
      </c>
      <c r="J144" s="18" t="s">
        <v>1594</v>
      </c>
      <c r="K144" s="18">
        <v>137</v>
      </c>
      <c r="L144" s="18"/>
      <c r="M144" s="18"/>
      <c r="N144" s="18"/>
      <c r="O144" s="18" t="s">
        <v>1460</v>
      </c>
      <c r="P144" s="18"/>
      <c r="Q144" s="18" t="s">
        <v>1461</v>
      </c>
      <c r="R144" s="48" t="s">
        <v>181</v>
      </c>
      <c r="S144" s="18" t="s">
        <v>1462</v>
      </c>
      <c r="T144" s="18" t="s">
        <v>1463</v>
      </c>
      <c r="U144" s="18" t="s">
        <v>1464</v>
      </c>
      <c r="V144" s="18" t="s">
        <v>156</v>
      </c>
      <c r="W144" s="18" t="s">
        <v>1465</v>
      </c>
      <c r="X144" s="66">
        <v>23</v>
      </c>
      <c r="Y144" s="18" t="s">
        <v>1466</v>
      </c>
      <c r="Z144" s="66">
        <v>8</v>
      </c>
      <c r="AA144" s="18" t="s">
        <v>1467</v>
      </c>
      <c r="AB144" s="66">
        <v>23</v>
      </c>
      <c r="AC144" s="18" t="s">
        <v>267</v>
      </c>
      <c r="AD144" s="51" t="s">
        <v>1468</v>
      </c>
      <c r="AE144" s="22"/>
      <c r="AF144" s="22"/>
      <c r="AG144" s="22"/>
      <c r="AH144" s="22"/>
      <c r="AI144" s="18" t="s">
        <v>939</v>
      </c>
      <c r="AJ144" s="18" t="s">
        <v>939</v>
      </c>
      <c r="AK144" s="18">
        <v>20230139</v>
      </c>
      <c r="AL144" s="20">
        <v>45275</v>
      </c>
      <c r="AM144" s="20">
        <v>45279</v>
      </c>
      <c r="AN144" s="20">
        <v>45282</v>
      </c>
      <c r="AO144" s="18">
        <v>5880</v>
      </c>
      <c r="AP144" s="18">
        <v>6820.8</v>
      </c>
      <c r="AQ144" s="22"/>
      <c r="AR144" s="22"/>
      <c r="AS144" s="18" t="s">
        <v>159</v>
      </c>
      <c r="AT144" s="18"/>
      <c r="AU144" s="18" t="s">
        <v>160</v>
      </c>
      <c r="AV144" s="18" t="s">
        <v>1594</v>
      </c>
      <c r="AW144" s="22"/>
      <c r="AX144" s="20">
        <v>45279</v>
      </c>
      <c r="AY144" s="20">
        <v>45282</v>
      </c>
      <c r="AZ144" s="48" t="s">
        <v>1613</v>
      </c>
      <c r="BA144" s="22"/>
      <c r="BB144" s="31" t="s">
        <v>161</v>
      </c>
      <c r="BC144" s="31" t="s">
        <v>162</v>
      </c>
      <c r="BD144" s="22"/>
      <c r="BE144" s="22" t="s">
        <v>163</v>
      </c>
      <c r="BF144" s="22"/>
      <c r="BG144" s="31" t="s">
        <v>841</v>
      </c>
      <c r="BH144" s="22"/>
      <c r="BI144" s="22"/>
      <c r="BJ144" s="18" t="s">
        <v>1614</v>
      </c>
      <c r="BK144" s="18" t="s">
        <v>1615</v>
      </c>
      <c r="BL144" s="18" t="s">
        <v>165</v>
      </c>
      <c r="BM144" s="20">
        <v>45308</v>
      </c>
      <c r="BN144" s="20">
        <v>45291</v>
      </c>
      <c r="BO144" s="18" t="s">
        <v>1289</v>
      </c>
    </row>
    <row r="145" spans="1:67" x14ac:dyDescent="0.3">
      <c r="A145" s="18">
        <v>2023</v>
      </c>
      <c r="B145" s="20">
        <v>45200</v>
      </c>
      <c r="C145" s="20">
        <v>45291</v>
      </c>
      <c r="D145" s="48" t="s">
        <v>151</v>
      </c>
      <c r="E145" s="48" t="s">
        <v>205</v>
      </c>
      <c r="F145" s="48" t="s">
        <v>153</v>
      </c>
      <c r="G145" s="18">
        <v>20230140</v>
      </c>
      <c r="H145" s="18" t="s">
        <v>320</v>
      </c>
      <c r="I145" s="18" t="s">
        <v>1616</v>
      </c>
      <c r="J145" s="18" t="s">
        <v>1594</v>
      </c>
      <c r="K145" s="18">
        <v>138</v>
      </c>
      <c r="L145" s="18"/>
      <c r="M145" s="18"/>
      <c r="N145" s="18"/>
      <c r="O145" s="18" t="s">
        <v>847</v>
      </c>
      <c r="P145" s="18"/>
      <c r="Q145" s="18" t="s">
        <v>848</v>
      </c>
      <c r="R145" s="48" t="s">
        <v>155</v>
      </c>
      <c r="S145" s="18" t="s">
        <v>849</v>
      </c>
      <c r="T145" s="18">
        <v>97</v>
      </c>
      <c r="U145" s="18" t="s">
        <v>831</v>
      </c>
      <c r="V145" s="18" t="s">
        <v>156</v>
      </c>
      <c r="W145" s="18" t="s">
        <v>850</v>
      </c>
      <c r="X145" s="66">
        <v>10</v>
      </c>
      <c r="Y145" s="18" t="s">
        <v>1617</v>
      </c>
      <c r="Z145" s="66">
        <v>10</v>
      </c>
      <c r="AA145" s="18" t="s">
        <v>1617</v>
      </c>
      <c r="AB145" s="66">
        <v>9</v>
      </c>
      <c r="AC145" s="18" t="s">
        <v>167</v>
      </c>
      <c r="AD145" s="51" t="s">
        <v>852</v>
      </c>
      <c r="AE145" s="22"/>
      <c r="AF145" s="22"/>
      <c r="AG145" s="22"/>
      <c r="AH145" s="22"/>
      <c r="AI145" s="18" t="s">
        <v>939</v>
      </c>
      <c r="AJ145" s="18" t="s">
        <v>939</v>
      </c>
      <c r="AK145" s="18">
        <v>20230140</v>
      </c>
      <c r="AL145" s="20">
        <v>45275</v>
      </c>
      <c r="AM145" s="20">
        <v>45280</v>
      </c>
      <c r="AN145" s="20">
        <v>45282</v>
      </c>
      <c r="AO145" s="18">
        <v>9875.6</v>
      </c>
      <c r="AP145" s="18">
        <v>11455.696</v>
      </c>
      <c r="AQ145" s="22"/>
      <c r="AR145" s="22"/>
      <c r="AS145" s="18" t="s">
        <v>159</v>
      </c>
      <c r="AT145" s="18"/>
      <c r="AU145" s="18" t="s">
        <v>160</v>
      </c>
      <c r="AV145" s="18" t="s">
        <v>1594</v>
      </c>
      <c r="AW145" s="22"/>
      <c r="AX145" s="20">
        <v>45280</v>
      </c>
      <c r="AY145" s="20">
        <v>45282</v>
      </c>
      <c r="AZ145" s="48" t="s">
        <v>1618</v>
      </c>
      <c r="BA145" s="22"/>
      <c r="BB145" s="31" t="s">
        <v>161</v>
      </c>
      <c r="BC145" s="31" t="s">
        <v>162</v>
      </c>
      <c r="BD145" s="22"/>
      <c r="BE145" s="22" t="s">
        <v>163</v>
      </c>
      <c r="BF145" s="22"/>
      <c r="BG145" s="31" t="s">
        <v>841</v>
      </c>
      <c r="BH145" s="22"/>
      <c r="BI145" s="22"/>
      <c r="BJ145" s="18" t="s">
        <v>1619</v>
      </c>
      <c r="BK145" s="18" t="s">
        <v>1620</v>
      </c>
      <c r="BL145" s="18" t="s">
        <v>165</v>
      </c>
      <c r="BM145" s="20">
        <v>45308</v>
      </c>
      <c r="BN145" s="20">
        <v>45291</v>
      </c>
      <c r="BO145" s="18" t="s">
        <v>1289</v>
      </c>
    </row>
    <row r="146" spans="1:67" x14ac:dyDescent="0.3">
      <c r="A146" s="18">
        <v>2023</v>
      </c>
      <c r="B146" s="20">
        <v>45200</v>
      </c>
      <c r="C146" s="20">
        <v>45291</v>
      </c>
      <c r="D146" s="48" t="s">
        <v>151</v>
      </c>
      <c r="E146" s="48" t="s">
        <v>205</v>
      </c>
      <c r="F146" s="48" t="s">
        <v>153</v>
      </c>
      <c r="G146" s="18">
        <v>20230141</v>
      </c>
      <c r="H146" s="18" t="s">
        <v>320</v>
      </c>
      <c r="I146" s="18" t="s">
        <v>1621</v>
      </c>
      <c r="J146" s="18" t="s">
        <v>1594</v>
      </c>
      <c r="K146" s="18">
        <v>139</v>
      </c>
      <c r="L146" s="18"/>
      <c r="M146" s="18"/>
      <c r="N146" s="18"/>
      <c r="O146" s="18" t="s">
        <v>1622</v>
      </c>
      <c r="P146" s="18"/>
      <c r="Q146" s="18" t="s">
        <v>1623</v>
      </c>
      <c r="R146" s="48" t="s">
        <v>209</v>
      </c>
      <c r="S146" s="18" t="s">
        <v>1624</v>
      </c>
      <c r="T146" s="18" t="s">
        <v>831</v>
      </c>
      <c r="U146" s="18" t="s">
        <v>831</v>
      </c>
      <c r="V146" s="18" t="s">
        <v>156</v>
      </c>
      <c r="W146" s="18" t="s">
        <v>1625</v>
      </c>
      <c r="X146" s="66">
        <v>33</v>
      </c>
      <c r="Y146" s="18" t="s">
        <v>1490</v>
      </c>
      <c r="Z146" s="66">
        <v>33</v>
      </c>
      <c r="AA146" s="18" t="s">
        <v>1490</v>
      </c>
      <c r="AB146" s="66">
        <v>15</v>
      </c>
      <c r="AC146" s="18" t="s">
        <v>157</v>
      </c>
      <c r="AD146" s="51" t="s">
        <v>1626</v>
      </c>
      <c r="AE146" s="22"/>
      <c r="AF146" s="22"/>
      <c r="AG146" s="22"/>
      <c r="AH146" s="22"/>
      <c r="AI146" s="18" t="s">
        <v>939</v>
      </c>
      <c r="AJ146" s="18" t="s">
        <v>939</v>
      </c>
      <c r="AK146" s="18">
        <v>20230141</v>
      </c>
      <c r="AL146" s="20">
        <v>45275</v>
      </c>
      <c r="AM146" s="20">
        <v>45280</v>
      </c>
      <c r="AN146" s="20">
        <v>45282</v>
      </c>
      <c r="AO146" s="18">
        <v>6414.7</v>
      </c>
      <c r="AP146" s="18">
        <v>7441.0519999999997</v>
      </c>
      <c r="AQ146" s="22"/>
      <c r="AR146" s="22"/>
      <c r="AS146" s="18" t="s">
        <v>159</v>
      </c>
      <c r="AT146" s="18"/>
      <c r="AU146" s="18" t="s">
        <v>160</v>
      </c>
      <c r="AV146" s="18" t="s">
        <v>1594</v>
      </c>
      <c r="AW146" s="22"/>
      <c r="AX146" s="20">
        <v>45280</v>
      </c>
      <c r="AY146" s="20">
        <v>45282</v>
      </c>
      <c r="AZ146" s="48" t="s">
        <v>1627</v>
      </c>
      <c r="BA146" s="22"/>
      <c r="BB146" s="31" t="s">
        <v>161</v>
      </c>
      <c r="BC146" s="31" t="s">
        <v>162</v>
      </c>
      <c r="BD146" s="22"/>
      <c r="BE146" s="22" t="s">
        <v>163</v>
      </c>
      <c r="BF146" s="22"/>
      <c r="BG146" s="31" t="s">
        <v>841</v>
      </c>
      <c r="BH146" s="22"/>
      <c r="BI146" s="22"/>
      <c r="BJ146" s="18" t="s">
        <v>1628</v>
      </c>
      <c r="BK146" s="18" t="s">
        <v>1629</v>
      </c>
      <c r="BL146" s="18" t="s">
        <v>165</v>
      </c>
      <c r="BM146" s="20">
        <v>45308</v>
      </c>
      <c r="BN146" s="20">
        <v>45291</v>
      </c>
      <c r="BO146" s="18" t="s">
        <v>1289</v>
      </c>
    </row>
    <row r="147" spans="1:67" x14ac:dyDescent="0.3">
      <c r="A147" s="18">
        <v>2023</v>
      </c>
      <c r="B147" s="20">
        <v>45200</v>
      </c>
      <c r="C147" s="20">
        <v>45291</v>
      </c>
      <c r="D147" s="48" t="s">
        <v>151</v>
      </c>
      <c r="E147" s="48" t="s">
        <v>205</v>
      </c>
      <c r="F147" s="48" t="s">
        <v>153</v>
      </c>
      <c r="G147" s="18">
        <v>20230142</v>
      </c>
      <c r="H147" s="18" t="s">
        <v>320</v>
      </c>
      <c r="I147" s="18" t="s">
        <v>1630</v>
      </c>
      <c r="J147" s="18" t="s">
        <v>1594</v>
      </c>
      <c r="K147" s="18">
        <v>140</v>
      </c>
      <c r="L147" s="18" t="s">
        <v>1631</v>
      </c>
      <c r="M147" s="18" t="s">
        <v>826</v>
      </c>
      <c r="N147" s="18" t="s">
        <v>825</v>
      </c>
      <c r="O147" s="48"/>
      <c r="P147" s="18" t="s">
        <v>173</v>
      </c>
      <c r="Q147" s="18" t="s">
        <v>1632</v>
      </c>
      <c r="R147" s="48" t="s">
        <v>155</v>
      </c>
      <c r="S147" s="18" t="s">
        <v>1431</v>
      </c>
      <c r="T147" s="18" t="s">
        <v>1432</v>
      </c>
      <c r="U147" s="18" t="s">
        <v>831</v>
      </c>
      <c r="V147" s="18" t="s">
        <v>156</v>
      </c>
      <c r="W147" s="18" t="s">
        <v>549</v>
      </c>
      <c r="X147" s="66">
        <v>11</v>
      </c>
      <c r="Y147" s="18" t="s">
        <v>1433</v>
      </c>
      <c r="Z147" s="66">
        <v>11</v>
      </c>
      <c r="AA147" s="18" t="s">
        <v>1433</v>
      </c>
      <c r="AB147" s="66">
        <v>9</v>
      </c>
      <c r="AC147" s="18" t="s">
        <v>167</v>
      </c>
      <c r="AD147" s="51" t="s">
        <v>592</v>
      </c>
      <c r="AE147" s="22"/>
      <c r="AF147" s="22"/>
      <c r="AG147" s="22"/>
      <c r="AH147" s="22"/>
      <c r="AI147" s="18" t="s">
        <v>939</v>
      </c>
      <c r="AJ147" s="18" t="s">
        <v>939</v>
      </c>
      <c r="AK147" s="18">
        <v>20230142</v>
      </c>
      <c r="AL147" s="20">
        <v>45275</v>
      </c>
      <c r="AM147" s="20">
        <v>45280</v>
      </c>
      <c r="AN147" s="20">
        <v>45282</v>
      </c>
      <c r="AO147" s="18">
        <v>6675.4</v>
      </c>
      <c r="AP147" s="18">
        <v>7743.4639999999999</v>
      </c>
      <c r="AQ147" s="22"/>
      <c r="AR147" s="22"/>
      <c r="AS147" s="18" t="s">
        <v>159</v>
      </c>
      <c r="AT147" s="18"/>
      <c r="AU147" s="18" t="s">
        <v>160</v>
      </c>
      <c r="AV147" s="18" t="s">
        <v>1594</v>
      </c>
      <c r="AW147" s="22"/>
      <c r="AX147" s="20">
        <v>45280</v>
      </c>
      <c r="AY147" s="20">
        <v>45282</v>
      </c>
      <c r="AZ147" s="48" t="s">
        <v>1633</v>
      </c>
      <c r="BA147" s="22"/>
      <c r="BB147" s="31" t="s">
        <v>161</v>
      </c>
      <c r="BC147" s="31" t="s">
        <v>162</v>
      </c>
      <c r="BD147" s="22"/>
      <c r="BE147" s="22" t="s">
        <v>163</v>
      </c>
      <c r="BF147" s="22"/>
      <c r="BG147" s="31" t="s">
        <v>841</v>
      </c>
      <c r="BH147" s="22"/>
      <c r="BI147" s="22"/>
      <c r="BJ147" s="18" t="s">
        <v>1634</v>
      </c>
      <c r="BK147" s="18" t="s">
        <v>1635</v>
      </c>
      <c r="BL147" s="18" t="s">
        <v>165</v>
      </c>
      <c r="BM147" s="20">
        <v>45308</v>
      </c>
      <c r="BN147" s="20">
        <v>45291</v>
      </c>
      <c r="BO147" s="18" t="s">
        <v>1636</v>
      </c>
    </row>
  </sheetData>
  <mergeCells count="7">
    <mergeCell ref="A6:BO6"/>
    <mergeCell ref="A2:C2"/>
    <mergeCell ref="D2:F2"/>
    <mergeCell ref="G2:I2"/>
    <mergeCell ref="A3:C3"/>
    <mergeCell ref="D3:F3"/>
    <mergeCell ref="G3:I3"/>
  </mergeCells>
  <conditionalFormatting sqref="G8 G10 G12 G14 G16 G18:G19">
    <cfRule type="duplicateValues" dxfId="39" priority="77"/>
  </conditionalFormatting>
  <conditionalFormatting sqref="G8:G19">
    <cfRule type="expression" dxfId="38" priority="71">
      <formula>(I8="CANCELADO")</formula>
    </cfRule>
    <cfRule type="duplicateValues" dxfId="37" priority="89"/>
  </conditionalFormatting>
  <conditionalFormatting sqref="G9 G11 G13 G15 G17">
    <cfRule type="duplicateValues" dxfId="36" priority="78"/>
  </conditionalFormatting>
  <conditionalFormatting sqref="G9">
    <cfRule type="duplicateValues" dxfId="35" priority="72"/>
    <cfRule type="expression" dxfId="34" priority="79">
      <formula>(I19="CANCELADO")</formula>
    </cfRule>
  </conditionalFormatting>
  <conditionalFormatting sqref="G11 G13 G15 G17 AK11 AK13 AK15 AK17">
    <cfRule type="expression" dxfId="33" priority="86">
      <formula>(#REF!="CANCELADO")</formula>
    </cfRule>
  </conditionalFormatting>
  <conditionalFormatting sqref="G15">
    <cfRule type="expression" dxfId="32" priority="82">
      <formula>(I16="CANCELADO")</formula>
    </cfRule>
  </conditionalFormatting>
  <conditionalFormatting sqref="G16 G11 G13 G18">
    <cfRule type="duplicateValues" dxfId="31" priority="85"/>
  </conditionalFormatting>
  <conditionalFormatting sqref="G16">
    <cfRule type="expression" dxfId="30" priority="81">
      <formula>(I18="CANCELADO")</formula>
    </cfRule>
  </conditionalFormatting>
  <conditionalFormatting sqref="G17 G10 G12 G14:G15 G19">
    <cfRule type="duplicateValues" dxfId="29" priority="88"/>
  </conditionalFormatting>
  <conditionalFormatting sqref="G17">
    <cfRule type="expression" dxfId="28" priority="80">
      <formula>(#REF!="CANCELADO")</formula>
    </cfRule>
  </conditionalFormatting>
  <conditionalFormatting sqref="G18:G19 AK18:AK19">
    <cfRule type="expression" dxfId="27" priority="87">
      <formula>(#REF!="CANCELADO")</formula>
    </cfRule>
  </conditionalFormatting>
  <conditionalFormatting sqref="AK8 AK10 AK12 AK14 AK16 AK18:AK19">
    <cfRule type="duplicateValues" dxfId="26" priority="62"/>
  </conditionalFormatting>
  <conditionalFormatting sqref="AK8:AK9 AK15:AK19">
    <cfRule type="expression" dxfId="25" priority="59">
      <formula>(AM8="CANCELADO")</formula>
    </cfRule>
  </conditionalFormatting>
  <conditionalFormatting sqref="AK8:AK19">
    <cfRule type="duplicateValues" dxfId="24" priority="70"/>
  </conditionalFormatting>
  <conditionalFormatting sqref="AK9 AK11 AK13 AK15 AK17">
    <cfRule type="duplicateValues" dxfId="23" priority="63"/>
  </conditionalFormatting>
  <conditionalFormatting sqref="AK9">
    <cfRule type="duplicateValues" dxfId="22" priority="60"/>
    <cfRule type="expression" dxfId="21" priority="65">
      <formula>(AM19="CANCELADO")</formula>
    </cfRule>
  </conditionalFormatting>
  <conditionalFormatting sqref="AK10">
    <cfRule type="expression" dxfId="20" priority="83">
      <formula>(#REF!="CANCELADO")</formula>
    </cfRule>
  </conditionalFormatting>
  <conditionalFormatting sqref="AK11:AK14">
    <cfRule type="expression" dxfId="19" priority="84">
      <formula>(AM10="CANCELADO")</formula>
    </cfRule>
  </conditionalFormatting>
  <conditionalFormatting sqref="AK15">
    <cfRule type="expression" dxfId="18" priority="68">
      <formula>(AM16="CANCELADO")</formula>
    </cfRule>
  </conditionalFormatting>
  <conditionalFormatting sqref="AK16 AK11 AK13 AK18">
    <cfRule type="duplicateValues" dxfId="17" priority="64"/>
  </conditionalFormatting>
  <conditionalFormatting sqref="AK16">
    <cfRule type="expression" dxfId="16" priority="67">
      <formula>(AM18="CANCELADO")</formula>
    </cfRule>
  </conditionalFormatting>
  <conditionalFormatting sqref="AK17 AK10 AK12 AK14:AK15 AK19">
    <cfRule type="duplicateValues" dxfId="15" priority="69"/>
  </conditionalFormatting>
  <conditionalFormatting sqref="AK17">
    <cfRule type="expression" dxfId="14" priority="66">
      <formula>(#REF!="CANCELADO")</formula>
    </cfRule>
  </conditionalFormatting>
  <conditionalFormatting sqref="AL8:AL13">
    <cfRule type="expression" dxfId="13" priority="73">
      <formula>(AM8="CANCELADO")</formula>
    </cfRule>
  </conditionalFormatting>
  <conditionalFormatting sqref="AL14:AL18">
    <cfRule type="expression" dxfId="12" priority="54">
      <formula>(AM15="CANCELADO")</formula>
    </cfRule>
  </conditionalFormatting>
  <conditionalFormatting sqref="AL19">
    <cfRule type="expression" dxfId="11" priority="90">
      <formula>(#REF!="CANCELADO")</formula>
    </cfRule>
  </conditionalFormatting>
  <conditionalFormatting sqref="AL20:AL50">
    <cfRule type="expression" dxfId="10" priority="91">
      <formula>(AM20="CANCELADO")</formula>
    </cfRule>
  </conditionalFormatting>
  <conditionalFormatting sqref="AL67:AL104">
    <cfRule type="expression" dxfId="9" priority="34">
      <formula>(AM67="CANCELADO")</formula>
    </cfRule>
  </conditionalFormatting>
  <conditionalFormatting sqref="AM84:AM98">
    <cfRule type="expression" dxfId="8" priority="21">
      <formula>(AN84="CANCELADO")</formula>
    </cfRule>
  </conditionalFormatting>
  <conditionalFormatting sqref="AM100">
    <cfRule type="expression" dxfId="7" priority="20">
      <formula>(AN100="CANCELADO")</formula>
    </cfRule>
  </conditionalFormatting>
  <conditionalFormatting sqref="AX84:AX98">
    <cfRule type="expression" dxfId="6" priority="7">
      <formula>(AY84="CANCELADO")</formula>
    </cfRule>
  </conditionalFormatting>
  <conditionalFormatting sqref="AX100">
    <cfRule type="expression" dxfId="5" priority="6">
      <formula>(AY100="CANCELADO")</formula>
    </cfRule>
  </conditionalFormatting>
  <conditionalFormatting sqref="AL105:AL147">
    <cfRule type="expression" dxfId="4" priority="5">
      <formula>(AM105="CANCELADO")</formula>
    </cfRule>
  </conditionalFormatting>
  <conditionalFormatting sqref="AM122:AM136">
    <cfRule type="expression" dxfId="3" priority="4">
      <formula>(AN122="CANCELADO")</formula>
    </cfRule>
  </conditionalFormatting>
  <conditionalFormatting sqref="AM138">
    <cfRule type="expression" dxfId="2" priority="3">
      <formula>(AN138="CANCELADO")</formula>
    </cfRule>
  </conditionalFormatting>
  <conditionalFormatting sqref="AX122:AX136">
    <cfRule type="expression" dxfId="1" priority="2">
      <formula>(AY122="CANCELADO")</formula>
    </cfRule>
  </conditionalFormatting>
  <conditionalFormatting sqref="AX138">
    <cfRule type="expression" dxfId="0" priority="1">
      <formula>(AY138="CANCELADO")</formula>
    </cfRule>
  </conditionalFormatting>
  <dataValidations count="12">
    <dataValidation type="list" allowBlank="1" showErrorMessage="1" sqref="D8:D147" xr:uid="{00000000-0002-0000-0000-000000000000}">
      <formula1>Hidden_13</formula1>
    </dataValidation>
    <dataValidation type="list" allowBlank="1" showErrorMessage="1" sqref="E8:E147" xr:uid="{00000000-0002-0000-0000-000001000000}">
      <formula1>Hidden_24</formula1>
    </dataValidation>
    <dataValidation type="list" allowBlank="1" showErrorMessage="1" sqref="F8:F147" xr:uid="{00000000-0002-0000-0000-000002000000}">
      <formula1>Hidden_35</formula1>
    </dataValidation>
    <dataValidation type="list" allowBlank="1" showErrorMessage="1" sqref="P23:P147 AP70:AP77 AP108:AP115" xr:uid="{00000000-0002-0000-0000-000003000000}">
      <formula1>Hidden_415</formula1>
    </dataValidation>
    <dataValidation type="list" allowBlank="1" showErrorMessage="1" sqref="R20:R147" xr:uid="{00000000-0002-0000-0000-000004000000}">
      <formula1>Hidden_517</formula1>
    </dataValidation>
    <dataValidation type="list" allowBlank="1" showErrorMessage="1" sqref="V20:V147" xr:uid="{00000000-0002-0000-0000-000005000000}">
      <formula1>Hidden_621</formula1>
    </dataValidation>
    <dataValidation type="list" allowBlank="1" showErrorMessage="1" sqref="AC20:AC147" xr:uid="{00000000-0002-0000-0000-000006000000}">
      <formula1>Hidden_728</formula1>
    </dataValidation>
    <dataValidation type="list" allowBlank="1" showErrorMessage="1" sqref="BE23:BF23 BE20:BE22 BE24:BE66 BE105:BE147" xr:uid="{00000000-0002-0000-0000-000007000000}">
      <formula1>Hidden_856</formula1>
    </dataValidation>
    <dataValidation type="list" allowBlank="1" showErrorMessage="1" sqref="R8:R19" xr:uid="{5F47B90F-EBC8-48D2-8541-9DB68A14B239}">
      <formula1>Hidden_416</formula1>
    </dataValidation>
    <dataValidation type="list" allowBlank="1" showErrorMessage="1" sqref="BE8:BE19" xr:uid="{F4C20212-946E-44E0-ACEA-DBCD24BDF716}">
      <formula1>Hidden_755</formula1>
    </dataValidation>
    <dataValidation type="list" allowBlank="1" showErrorMessage="1" sqref="AC8:AC19" xr:uid="{3973BB5A-D3F3-4DEC-8864-1E5751B4E618}">
      <formula1>Hidden_627</formula1>
    </dataValidation>
    <dataValidation type="list" allowBlank="1" showErrorMessage="1" sqref="V8:V19" xr:uid="{752EC1B5-36E3-45EE-9850-2F19BEADA528}">
      <formula1>Hidden_520</formula1>
    </dataValidation>
  </dataValidations>
  <hyperlinks>
    <hyperlink ref="I52" r:id="rId1" xr:uid="{55C175F6-6AF3-4C09-84F2-D0F8F1D69CF6}"/>
    <hyperlink ref="BJ43" r:id="rId2" xr:uid="{98E203F6-4D5D-421A-9BA8-E264B699EDB4}"/>
    <hyperlink ref="BK50" r:id="rId3" xr:uid="{7BFE1481-6E6E-4F31-9BAA-1545F6121E5D}"/>
    <hyperlink ref="AZ51" r:id="rId4" xr:uid="{9E9E96DB-C7AD-43C7-91D5-4327CD8E9961}"/>
    <hyperlink ref="AZ25" r:id="rId5" xr:uid="{C203A3EF-770A-4740-B7C0-CD60BAC607DE}"/>
    <hyperlink ref="BK8" r:id="rId6" xr:uid="{FE52DCAC-BC3E-4D1A-9AE0-869768815CDA}"/>
    <hyperlink ref="AZ8" r:id="rId7" xr:uid="{F1DE116F-C308-4681-B45F-5407E7B206C5}"/>
    <hyperlink ref="I8" r:id="rId8" xr:uid="{8B602450-3503-4D85-B187-A249387BA2DD}"/>
    <hyperlink ref="I67" r:id="rId9" xr:uid="{D31EDD7B-836D-477E-B1D1-32A07805C502}"/>
    <hyperlink ref="BJ138" r:id="rId10" xr:uid="{AF214EE9-B58D-437D-9A5E-CA42D9403EF2}"/>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09375" defaultRowHeight="14.4" x14ac:dyDescent="0.3"/>
  <sheetData>
    <row r="1" spans="1:1" x14ac:dyDescent="0.3">
      <c r="A1" t="s">
        <v>154</v>
      </c>
    </row>
    <row r="2" spans="1:1" x14ac:dyDescent="0.3">
      <c r="A2" t="s">
        <v>173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27"/>
  <sheetViews>
    <sheetView topLeftCell="A3" workbookViewId="0">
      <selection activeCell="A3" sqref="A3"/>
    </sheetView>
  </sheetViews>
  <sheetFormatPr baseColWidth="10" defaultColWidth="9.109375" defaultRowHeight="14.4" x14ac:dyDescent="0.3"/>
  <cols>
    <col min="1" max="1" width="4.44140625" bestFit="1" customWidth="1"/>
    <col min="2" max="2" width="12.109375" bestFit="1" customWidth="1"/>
    <col min="3" max="3" width="17" bestFit="1" customWidth="1"/>
    <col min="4" max="4" width="19.109375" bestFit="1" customWidth="1"/>
    <col min="5" max="5" width="22.88671875" customWidth="1"/>
    <col min="6" max="6" width="71.33203125" bestFit="1" customWidth="1"/>
    <col min="7" max="7" width="35.6640625" bestFit="1" customWidth="1"/>
    <col min="8" max="8" width="55.5546875" bestFit="1" customWidth="1"/>
  </cols>
  <sheetData>
    <row r="1" spans="1:8" hidden="1" x14ac:dyDescent="0.3">
      <c r="B1" t="s">
        <v>7</v>
      </c>
      <c r="C1" t="s">
        <v>7</v>
      </c>
      <c r="D1" t="s">
        <v>7</v>
      </c>
      <c r="E1" t="s">
        <v>7</v>
      </c>
      <c r="F1" t="s">
        <v>9</v>
      </c>
      <c r="G1" t="s">
        <v>7</v>
      </c>
      <c r="H1" t="s">
        <v>13</v>
      </c>
    </row>
    <row r="2" spans="1:8" hidden="1" x14ac:dyDescent="0.3">
      <c r="B2" t="s">
        <v>286</v>
      </c>
      <c r="C2" t="s">
        <v>287</v>
      </c>
      <c r="D2" t="s">
        <v>288</v>
      </c>
      <c r="E2" t="s">
        <v>289</v>
      </c>
      <c r="F2" t="s">
        <v>290</v>
      </c>
      <c r="G2" t="s">
        <v>291</v>
      </c>
      <c r="H2" t="s">
        <v>292</v>
      </c>
    </row>
    <row r="3" spans="1:8" x14ac:dyDescent="0.3">
      <c r="A3" s="1" t="s">
        <v>293</v>
      </c>
      <c r="B3" s="1" t="s">
        <v>294</v>
      </c>
      <c r="C3" s="1" t="s">
        <v>295</v>
      </c>
      <c r="D3" s="1" t="s">
        <v>296</v>
      </c>
      <c r="E3" s="1" t="s">
        <v>297</v>
      </c>
      <c r="F3" s="1" t="s">
        <v>99</v>
      </c>
      <c r="G3" s="1" t="s">
        <v>298</v>
      </c>
      <c r="H3" s="1" t="s">
        <v>299</v>
      </c>
    </row>
    <row r="4" spans="1:8" s="15" customFormat="1" ht="13.2" x14ac:dyDescent="0.3">
      <c r="A4" s="38">
        <v>1</v>
      </c>
      <c r="B4" s="38"/>
      <c r="C4" s="38"/>
      <c r="D4" s="38"/>
      <c r="E4" s="39" t="s">
        <v>834</v>
      </c>
      <c r="F4" s="39" t="s">
        <v>835</v>
      </c>
      <c r="G4" s="40">
        <v>5800</v>
      </c>
    </row>
    <row r="5" spans="1:8" s="15" customFormat="1" ht="13.2" x14ac:dyDescent="0.3">
      <c r="A5" s="15">
        <v>1</v>
      </c>
      <c r="E5" s="18" t="s">
        <v>432</v>
      </c>
      <c r="F5" s="18" t="s">
        <v>472</v>
      </c>
      <c r="G5" s="21">
        <v>11400.48</v>
      </c>
    </row>
    <row r="6" spans="1:8" s="15" customFormat="1" ht="13.2" x14ac:dyDescent="0.3">
      <c r="A6" s="15">
        <v>1</v>
      </c>
      <c r="B6" s="15" t="s">
        <v>918</v>
      </c>
      <c r="C6" s="15" t="s">
        <v>919</v>
      </c>
      <c r="D6" s="15" t="s">
        <v>919</v>
      </c>
      <c r="E6" s="18"/>
      <c r="F6" s="18" t="s">
        <v>920</v>
      </c>
      <c r="G6" s="21">
        <v>8874</v>
      </c>
    </row>
    <row r="7" spans="1:8" s="15" customFormat="1" ht="13.2" x14ac:dyDescent="0.3">
      <c r="A7" s="15">
        <v>1</v>
      </c>
      <c r="E7" s="18" t="s">
        <v>921</v>
      </c>
      <c r="F7" s="18" t="s">
        <v>848</v>
      </c>
      <c r="G7" s="21">
        <v>6165.4</v>
      </c>
    </row>
    <row r="8" spans="1:8" s="15" customFormat="1" ht="13.2" x14ac:dyDescent="0.3">
      <c r="A8" s="15">
        <v>1</v>
      </c>
      <c r="E8" s="18" t="s">
        <v>922</v>
      </c>
      <c r="F8" s="18" t="s">
        <v>923</v>
      </c>
      <c r="G8" s="21">
        <v>19355.759999999998</v>
      </c>
    </row>
    <row r="9" spans="1:8" s="15" customFormat="1" ht="13.2" x14ac:dyDescent="0.3">
      <c r="A9" s="15">
        <v>2</v>
      </c>
      <c r="E9" s="18" t="s">
        <v>847</v>
      </c>
      <c r="F9" s="18" t="s">
        <v>848</v>
      </c>
      <c r="G9" s="21">
        <v>31982.82</v>
      </c>
    </row>
    <row r="10" spans="1:8" s="15" customFormat="1" ht="13.2" x14ac:dyDescent="0.3">
      <c r="A10" s="15">
        <v>2</v>
      </c>
      <c r="E10" s="18" t="s">
        <v>834</v>
      </c>
      <c r="F10" s="18" t="s">
        <v>835</v>
      </c>
      <c r="G10" s="18">
        <v>43627.6</v>
      </c>
    </row>
    <row r="11" spans="1:8" s="15" customFormat="1" ht="13.2" x14ac:dyDescent="0.3">
      <c r="A11" s="15">
        <v>2</v>
      </c>
      <c r="E11" s="18" t="s">
        <v>432</v>
      </c>
      <c r="F11" s="18" t="s">
        <v>472</v>
      </c>
      <c r="G11" s="18">
        <v>64732.57</v>
      </c>
    </row>
    <row r="12" spans="1:8" s="15" customFormat="1" ht="13.2" x14ac:dyDescent="0.3">
      <c r="A12" s="15">
        <v>2</v>
      </c>
      <c r="B12" s="15" t="s">
        <v>918</v>
      </c>
      <c r="C12" s="15" t="s">
        <v>919</v>
      </c>
      <c r="D12" s="15" t="s">
        <v>919</v>
      </c>
      <c r="E12" s="18"/>
      <c r="F12" s="18" t="s">
        <v>920</v>
      </c>
      <c r="G12" s="21">
        <v>70259.62</v>
      </c>
    </row>
    <row r="13" spans="1:8" s="15" customFormat="1" ht="13.2" x14ac:dyDescent="0.3">
      <c r="A13" s="15">
        <v>2</v>
      </c>
      <c r="E13" s="18" t="s">
        <v>922</v>
      </c>
      <c r="F13" s="18"/>
      <c r="G13" s="21">
        <v>74441.37</v>
      </c>
    </row>
    <row r="14" spans="1:8" s="15" customFormat="1" ht="13.2" x14ac:dyDescent="0.3">
      <c r="A14" s="15">
        <v>3</v>
      </c>
      <c r="E14" s="18" t="s">
        <v>756</v>
      </c>
      <c r="F14" s="18" t="s">
        <v>805</v>
      </c>
      <c r="G14" s="18">
        <v>5101.68</v>
      </c>
    </row>
    <row r="15" spans="1:8" s="15" customFormat="1" ht="13.2" x14ac:dyDescent="0.3">
      <c r="A15" s="15">
        <v>3</v>
      </c>
      <c r="E15" s="18" t="s">
        <v>419</v>
      </c>
      <c r="F15" s="18" t="s">
        <v>466</v>
      </c>
      <c r="G15" s="18">
        <v>21897.78</v>
      </c>
    </row>
    <row r="16" spans="1:8" s="15" customFormat="1" ht="13.2" x14ac:dyDescent="0.3">
      <c r="A16" s="15">
        <v>3</v>
      </c>
      <c r="E16" s="18" t="s">
        <v>924</v>
      </c>
      <c r="F16" s="18" t="s">
        <v>925</v>
      </c>
      <c r="G16" s="18">
        <v>11575.64</v>
      </c>
    </row>
    <row r="17" spans="1:7" s="15" customFormat="1" ht="13.2" x14ac:dyDescent="0.3">
      <c r="A17" s="15">
        <v>4</v>
      </c>
      <c r="E17" s="18" t="s">
        <v>419</v>
      </c>
      <c r="F17" s="18" t="s">
        <v>466</v>
      </c>
      <c r="G17" s="18">
        <v>30881.52</v>
      </c>
    </row>
    <row r="18" spans="1:7" s="15" customFormat="1" ht="13.2" x14ac:dyDescent="0.3">
      <c r="A18" s="15">
        <v>4</v>
      </c>
      <c r="E18" s="18" t="s">
        <v>926</v>
      </c>
      <c r="F18" s="18" t="s">
        <v>927</v>
      </c>
      <c r="G18" s="18">
        <v>37035.9</v>
      </c>
    </row>
    <row r="19" spans="1:7" s="15" customFormat="1" ht="13.2" x14ac:dyDescent="0.3">
      <c r="A19" s="15">
        <v>4</v>
      </c>
      <c r="E19" s="18" t="s">
        <v>924</v>
      </c>
      <c r="F19" s="18" t="s">
        <v>925</v>
      </c>
      <c r="G19" s="18">
        <v>33576.199999999997</v>
      </c>
    </row>
    <row r="20" spans="1:7" s="15" customFormat="1" ht="13.2" x14ac:dyDescent="0.3">
      <c r="A20" s="15">
        <v>5</v>
      </c>
      <c r="E20" s="18" t="s">
        <v>756</v>
      </c>
      <c r="F20" s="18" t="s">
        <v>805</v>
      </c>
      <c r="G20" s="18">
        <v>834358.8</v>
      </c>
    </row>
    <row r="21" spans="1:7" s="15" customFormat="1" ht="13.2" x14ac:dyDescent="0.3">
      <c r="A21" s="15">
        <v>5</v>
      </c>
      <c r="B21" s="15" t="s">
        <v>928</v>
      </c>
      <c r="C21" s="15" t="s">
        <v>929</v>
      </c>
      <c r="D21" s="15" t="s">
        <v>930</v>
      </c>
      <c r="E21" s="18"/>
      <c r="F21" s="18" t="s">
        <v>931</v>
      </c>
      <c r="G21" s="18">
        <v>87210</v>
      </c>
    </row>
    <row r="22" spans="1:7" s="15" customFormat="1" ht="13.2" x14ac:dyDescent="0.3">
      <c r="A22" s="15">
        <v>5</v>
      </c>
      <c r="E22" s="18" t="s">
        <v>419</v>
      </c>
      <c r="F22" s="18" t="s">
        <v>466</v>
      </c>
      <c r="G22" s="18">
        <v>89691.66</v>
      </c>
    </row>
    <row r="23" spans="1:7" s="15" customFormat="1" ht="13.2" x14ac:dyDescent="0.3">
      <c r="A23" s="15">
        <v>5</v>
      </c>
      <c r="E23" s="18" t="s">
        <v>932</v>
      </c>
      <c r="F23" s="18" t="s">
        <v>933</v>
      </c>
      <c r="G23" s="18">
        <v>84949.119999999995</v>
      </c>
    </row>
    <row r="24" spans="1:7" s="15" customFormat="1" ht="13.2" x14ac:dyDescent="0.3">
      <c r="A24" s="15">
        <v>5</v>
      </c>
      <c r="E24" s="18" t="s">
        <v>934</v>
      </c>
      <c r="F24" s="18" t="s">
        <v>935</v>
      </c>
      <c r="G24" s="18">
        <v>83531.600000000006</v>
      </c>
    </row>
    <row r="25" spans="1:7" s="15" customFormat="1" ht="13.2" x14ac:dyDescent="0.3">
      <c r="A25" s="15">
        <v>6</v>
      </c>
      <c r="E25" s="18" t="s">
        <v>414</v>
      </c>
      <c r="F25" s="18" t="s">
        <v>463</v>
      </c>
      <c r="G25" s="18">
        <v>3468.4</v>
      </c>
    </row>
    <row r="26" spans="1:7" s="15" customFormat="1" ht="13.2" x14ac:dyDescent="0.3">
      <c r="A26" s="15">
        <v>7</v>
      </c>
      <c r="E26" s="18" t="s">
        <v>747</v>
      </c>
      <c r="F26" s="18" t="s">
        <v>799</v>
      </c>
      <c r="G26" s="18">
        <v>37927.17</v>
      </c>
    </row>
    <row r="27" spans="1:7" s="15" customFormat="1" ht="13.2" x14ac:dyDescent="0.3">
      <c r="A27" s="15">
        <v>7</v>
      </c>
      <c r="E27" s="18" t="s">
        <v>914</v>
      </c>
      <c r="F27" s="18" t="s">
        <v>915</v>
      </c>
      <c r="G27" s="18">
        <v>35862.910000000003</v>
      </c>
    </row>
    <row r="28" spans="1:7" s="15" customFormat="1" ht="13.2" x14ac:dyDescent="0.3">
      <c r="A28" s="15">
        <v>7</v>
      </c>
      <c r="E28" s="18" t="s">
        <v>413</v>
      </c>
      <c r="F28" s="18" t="s">
        <v>462</v>
      </c>
      <c r="G28" s="18">
        <v>30153.26</v>
      </c>
    </row>
    <row r="29" spans="1:7" s="15" customFormat="1" ht="13.2" x14ac:dyDescent="0.3">
      <c r="A29" s="15">
        <v>8</v>
      </c>
      <c r="E29" s="18" t="s">
        <v>884</v>
      </c>
      <c r="F29" s="18" t="s">
        <v>885</v>
      </c>
      <c r="G29" s="18">
        <v>4182.8</v>
      </c>
    </row>
    <row r="30" spans="1:7" s="15" customFormat="1" ht="13.2" x14ac:dyDescent="0.3">
      <c r="A30" s="15">
        <v>8</v>
      </c>
      <c r="E30" s="18" t="s">
        <v>747</v>
      </c>
      <c r="F30" s="18" t="s">
        <v>799</v>
      </c>
      <c r="G30" s="18">
        <v>7953.38</v>
      </c>
    </row>
    <row r="31" spans="1:7" s="15" customFormat="1" ht="13.2" x14ac:dyDescent="0.3">
      <c r="A31" s="15">
        <v>9</v>
      </c>
      <c r="E31" s="18" t="s">
        <v>747</v>
      </c>
      <c r="F31" s="18" t="s">
        <v>799</v>
      </c>
      <c r="G31" s="18">
        <v>10541.98</v>
      </c>
    </row>
    <row r="32" spans="1:7" s="15" customFormat="1" ht="13.2" x14ac:dyDescent="0.3">
      <c r="A32" s="15">
        <v>9</v>
      </c>
      <c r="E32" s="18" t="s">
        <v>413</v>
      </c>
      <c r="F32" s="18" t="s">
        <v>462</v>
      </c>
      <c r="G32" s="18">
        <v>15918.89</v>
      </c>
    </row>
    <row r="33" spans="1:8" s="15" customFormat="1" ht="13.2" x14ac:dyDescent="0.3">
      <c r="A33" s="15">
        <v>9</v>
      </c>
      <c r="E33" s="18" t="s">
        <v>914</v>
      </c>
      <c r="F33" s="18" t="s">
        <v>915</v>
      </c>
      <c r="G33" s="18">
        <v>15850.91</v>
      </c>
    </row>
    <row r="34" spans="1:8" s="15" customFormat="1" ht="13.2" x14ac:dyDescent="0.3">
      <c r="A34" s="15">
        <v>10</v>
      </c>
      <c r="E34" s="18" t="s">
        <v>900</v>
      </c>
      <c r="F34" s="18" t="s">
        <v>901</v>
      </c>
      <c r="G34" s="18">
        <v>80698.3</v>
      </c>
    </row>
    <row r="35" spans="1:8" s="15" customFormat="1" ht="13.2" x14ac:dyDescent="0.3">
      <c r="A35" s="15">
        <v>10</v>
      </c>
      <c r="E35" s="18" t="s">
        <v>914</v>
      </c>
      <c r="F35" s="18" t="s">
        <v>915</v>
      </c>
      <c r="G35" s="18">
        <v>103961.81</v>
      </c>
    </row>
    <row r="36" spans="1:8" s="15" customFormat="1" ht="13.2" x14ac:dyDescent="0.3">
      <c r="A36" s="15">
        <v>11</v>
      </c>
      <c r="E36" s="18" t="s">
        <v>907</v>
      </c>
      <c r="F36" s="18" t="s">
        <v>908</v>
      </c>
      <c r="G36" s="18">
        <v>9192.36</v>
      </c>
    </row>
    <row r="37" spans="1:8" s="15" customFormat="1" ht="13.2" x14ac:dyDescent="0.3">
      <c r="A37" s="15">
        <v>11</v>
      </c>
      <c r="E37" s="18" t="s">
        <v>747</v>
      </c>
      <c r="F37" s="18" t="s">
        <v>799</v>
      </c>
      <c r="G37" s="18">
        <v>13811.41</v>
      </c>
    </row>
    <row r="38" spans="1:8" s="15" customFormat="1" ht="13.2" x14ac:dyDescent="0.3">
      <c r="A38" s="15">
        <v>12</v>
      </c>
      <c r="E38" s="18" t="s">
        <v>914</v>
      </c>
      <c r="F38" s="18" t="s">
        <v>915</v>
      </c>
      <c r="G38" s="18">
        <v>10672.88</v>
      </c>
    </row>
    <row r="39" spans="1:8" s="15" customFormat="1" ht="13.2" x14ac:dyDescent="0.3">
      <c r="A39" s="15">
        <v>12</v>
      </c>
      <c r="E39" s="18" t="s">
        <v>747</v>
      </c>
      <c r="F39" s="18" t="s">
        <v>799</v>
      </c>
      <c r="G39" s="21">
        <v>14976.66</v>
      </c>
    </row>
    <row r="40" spans="1:8" s="14" customFormat="1" ht="13.8" x14ac:dyDescent="0.25">
      <c r="A40" s="3">
        <v>13</v>
      </c>
      <c r="B40" s="3"/>
      <c r="C40" s="3"/>
      <c r="D40" s="3"/>
      <c r="E40" s="5" t="s">
        <v>403</v>
      </c>
      <c r="F40" s="13"/>
      <c r="G40" s="5" t="s">
        <v>455</v>
      </c>
      <c r="H40" s="8">
        <v>12586</v>
      </c>
    </row>
    <row r="41" spans="1:8" s="14" customFormat="1" ht="13.8" x14ac:dyDescent="0.25">
      <c r="A41" s="3">
        <v>13</v>
      </c>
      <c r="B41" s="3"/>
      <c r="C41" s="3"/>
      <c r="D41" s="3"/>
      <c r="E41" s="5" t="s">
        <v>739</v>
      </c>
      <c r="F41" s="13"/>
      <c r="G41" s="5" t="s">
        <v>791</v>
      </c>
      <c r="H41" s="8">
        <v>63021.47</v>
      </c>
    </row>
    <row r="42" spans="1:8" s="14" customFormat="1" ht="13.8" x14ac:dyDescent="0.25">
      <c r="A42" s="3">
        <v>13</v>
      </c>
      <c r="B42" s="3"/>
      <c r="C42" s="3"/>
      <c r="D42" s="3"/>
      <c r="E42" s="5" t="s">
        <v>740</v>
      </c>
      <c r="F42" s="13"/>
      <c r="G42" s="5" t="s">
        <v>792</v>
      </c>
      <c r="H42" s="8">
        <v>41724.33</v>
      </c>
    </row>
    <row r="43" spans="1:8" s="14" customFormat="1" ht="13.8" x14ac:dyDescent="0.25">
      <c r="A43" s="3">
        <v>14</v>
      </c>
      <c r="B43" s="3"/>
      <c r="C43" s="3"/>
      <c r="D43" s="3"/>
      <c r="E43" s="5" t="s">
        <v>404</v>
      </c>
      <c r="F43" s="13"/>
      <c r="G43" s="5" t="s">
        <v>456</v>
      </c>
      <c r="H43" s="8">
        <v>23328.76</v>
      </c>
    </row>
    <row r="44" spans="1:8" s="14" customFormat="1" ht="13.8" x14ac:dyDescent="0.25">
      <c r="A44" s="3">
        <v>14</v>
      </c>
      <c r="B44" s="3"/>
      <c r="C44" s="3"/>
      <c r="D44" s="3"/>
      <c r="E44" s="5" t="s">
        <v>432</v>
      </c>
      <c r="F44" s="13"/>
      <c r="G44" s="5" t="s">
        <v>472</v>
      </c>
      <c r="H44" s="8">
        <v>26460.080000000002</v>
      </c>
    </row>
    <row r="45" spans="1:8" s="14" customFormat="1" ht="13.8" x14ac:dyDescent="0.25">
      <c r="A45" s="3">
        <v>14</v>
      </c>
      <c r="B45" s="3"/>
      <c r="C45" s="3"/>
      <c r="D45" s="3"/>
      <c r="E45" s="5" t="s">
        <v>406</v>
      </c>
      <c r="F45" s="13"/>
      <c r="G45" s="5" t="s">
        <v>458</v>
      </c>
      <c r="H45" s="8">
        <v>31383.8</v>
      </c>
    </row>
    <row r="46" spans="1:8" s="14" customFormat="1" ht="13.8" x14ac:dyDescent="0.25">
      <c r="A46" s="3">
        <v>14</v>
      </c>
      <c r="B46" s="3"/>
      <c r="C46" s="3"/>
      <c r="D46" s="3"/>
      <c r="E46" s="5" t="s">
        <v>741</v>
      </c>
      <c r="F46" s="13"/>
      <c r="G46" s="5" t="s">
        <v>793</v>
      </c>
      <c r="H46" s="8">
        <v>28541.8</v>
      </c>
    </row>
    <row r="47" spans="1:8" s="14" customFormat="1" ht="13.8" x14ac:dyDescent="0.25">
      <c r="A47" s="3">
        <v>15</v>
      </c>
      <c r="B47" s="3"/>
      <c r="C47" s="3"/>
      <c r="D47" s="3"/>
      <c r="E47" s="5" t="s">
        <v>405</v>
      </c>
      <c r="F47" s="13"/>
      <c r="G47" s="5" t="s">
        <v>457</v>
      </c>
      <c r="H47" s="9">
        <v>32455.64</v>
      </c>
    </row>
    <row r="48" spans="1:8" s="14" customFormat="1" ht="13.8" x14ac:dyDescent="0.25">
      <c r="A48" s="3">
        <v>15</v>
      </c>
      <c r="B48" s="3"/>
      <c r="C48" s="3"/>
      <c r="D48" s="3"/>
      <c r="E48" s="5" t="s">
        <v>432</v>
      </c>
      <c r="F48" s="13"/>
      <c r="G48" s="5" t="s">
        <v>472</v>
      </c>
      <c r="H48" s="9">
        <v>45360.03</v>
      </c>
    </row>
    <row r="49" spans="1:8" s="14" customFormat="1" ht="13.8" x14ac:dyDescent="0.25">
      <c r="A49" s="3">
        <v>15</v>
      </c>
      <c r="B49" s="3"/>
      <c r="C49" s="3"/>
      <c r="D49" s="3"/>
      <c r="E49" s="5" t="s">
        <v>406</v>
      </c>
      <c r="F49" s="13"/>
      <c r="G49" s="5" t="s">
        <v>458</v>
      </c>
      <c r="H49" s="9">
        <v>39788</v>
      </c>
    </row>
    <row r="50" spans="1:8" s="14" customFormat="1" ht="13.8" x14ac:dyDescent="0.25">
      <c r="A50" s="3">
        <v>15</v>
      </c>
      <c r="B50" s="3"/>
      <c r="C50" s="3"/>
      <c r="D50" s="3"/>
      <c r="E50" s="5" t="s">
        <v>741</v>
      </c>
      <c r="F50" s="13"/>
      <c r="G50" s="5" t="s">
        <v>793</v>
      </c>
      <c r="H50" s="9">
        <v>39057.199999999997</v>
      </c>
    </row>
    <row r="51" spans="1:8" s="14" customFormat="1" ht="13.8" x14ac:dyDescent="0.25">
      <c r="A51" s="3">
        <v>15</v>
      </c>
      <c r="B51" s="3"/>
      <c r="C51" s="3"/>
      <c r="D51" s="3"/>
      <c r="E51" s="5" t="s">
        <v>404</v>
      </c>
      <c r="F51" s="13"/>
      <c r="G51" s="5" t="s">
        <v>456</v>
      </c>
      <c r="H51" s="9">
        <v>33957.839999999997</v>
      </c>
    </row>
    <row r="52" spans="1:8" s="14" customFormat="1" ht="13.8" x14ac:dyDescent="0.25">
      <c r="A52" s="3">
        <v>16</v>
      </c>
      <c r="B52" s="3"/>
      <c r="C52" s="3"/>
      <c r="D52" s="3"/>
      <c r="E52" s="5" t="s">
        <v>406</v>
      </c>
      <c r="F52" s="13"/>
      <c r="G52" s="5" t="s">
        <v>458</v>
      </c>
      <c r="H52" s="9">
        <v>41272.800000000003</v>
      </c>
    </row>
    <row r="53" spans="1:8" s="14" customFormat="1" ht="13.8" x14ac:dyDescent="0.25">
      <c r="A53" s="3">
        <v>16</v>
      </c>
      <c r="B53" s="3"/>
      <c r="C53" s="3"/>
      <c r="D53" s="3"/>
      <c r="E53" s="5" t="s">
        <v>432</v>
      </c>
      <c r="F53" s="13"/>
      <c r="G53" s="5" t="s">
        <v>472</v>
      </c>
      <c r="H53" s="9">
        <v>84000.01</v>
      </c>
    </row>
    <row r="54" spans="1:8" s="14" customFormat="1" ht="13.8" x14ac:dyDescent="0.25">
      <c r="A54" s="3">
        <v>16</v>
      </c>
      <c r="B54" s="3"/>
      <c r="C54" s="3"/>
      <c r="D54" s="3"/>
      <c r="E54" s="5" t="s">
        <v>405</v>
      </c>
      <c r="F54" s="13"/>
      <c r="G54" s="5" t="s">
        <v>457</v>
      </c>
      <c r="H54" s="9">
        <v>41493.199999999997</v>
      </c>
    </row>
    <row r="55" spans="1:8" s="14" customFormat="1" ht="13.8" x14ac:dyDescent="0.25">
      <c r="A55" s="3">
        <v>17</v>
      </c>
      <c r="B55" s="3"/>
      <c r="C55" s="3"/>
      <c r="D55" s="3"/>
      <c r="E55" s="5" t="s">
        <v>405</v>
      </c>
      <c r="F55" s="13"/>
      <c r="G55" s="5" t="s">
        <v>457</v>
      </c>
      <c r="H55" s="9">
        <v>50490.16</v>
      </c>
    </row>
    <row r="56" spans="1:8" s="14" customFormat="1" ht="13.8" x14ac:dyDescent="0.25">
      <c r="A56" s="3">
        <v>17</v>
      </c>
      <c r="B56" s="3"/>
      <c r="C56" s="3"/>
      <c r="D56" s="3"/>
      <c r="E56" s="5" t="s">
        <v>742</v>
      </c>
      <c r="F56" s="13"/>
      <c r="G56" s="5" t="s">
        <v>794</v>
      </c>
      <c r="H56" s="9">
        <v>94679.2</v>
      </c>
    </row>
    <row r="57" spans="1:8" s="14" customFormat="1" ht="13.8" x14ac:dyDescent="0.25">
      <c r="A57" s="3">
        <v>17</v>
      </c>
      <c r="B57" s="3"/>
      <c r="C57" s="3"/>
      <c r="D57" s="3"/>
      <c r="E57" s="5" t="s">
        <v>743</v>
      </c>
      <c r="F57" s="13"/>
      <c r="G57" s="5" t="s">
        <v>795</v>
      </c>
      <c r="H57" s="9">
        <v>92278</v>
      </c>
    </row>
    <row r="58" spans="1:8" s="14" customFormat="1" ht="13.8" x14ac:dyDescent="0.25">
      <c r="A58" s="3">
        <v>17</v>
      </c>
      <c r="B58" s="3"/>
      <c r="C58" s="3"/>
      <c r="D58" s="3"/>
      <c r="E58" s="5" t="s">
        <v>404</v>
      </c>
      <c r="F58" s="13"/>
      <c r="G58" s="5" t="s">
        <v>456</v>
      </c>
      <c r="H58" s="9">
        <v>54981.68</v>
      </c>
    </row>
    <row r="59" spans="1:8" s="14" customFormat="1" ht="13.8" x14ac:dyDescent="0.25">
      <c r="A59" s="3">
        <v>17</v>
      </c>
      <c r="B59" s="3"/>
      <c r="C59" s="3"/>
      <c r="D59" s="3"/>
      <c r="E59" s="5" t="s">
        <v>407</v>
      </c>
      <c r="F59" s="13"/>
      <c r="G59" s="5" t="s">
        <v>459</v>
      </c>
      <c r="H59" s="9">
        <v>122032</v>
      </c>
    </row>
    <row r="60" spans="1:8" s="14" customFormat="1" ht="13.8" x14ac:dyDescent="0.25">
      <c r="A60" s="3">
        <v>18</v>
      </c>
      <c r="B60" s="5"/>
      <c r="C60" s="3"/>
      <c r="D60" s="3"/>
      <c r="E60" s="5" t="s">
        <v>407</v>
      </c>
      <c r="F60" s="13"/>
      <c r="G60" s="5" t="s">
        <v>459</v>
      </c>
      <c r="H60" s="9">
        <v>26680</v>
      </c>
    </row>
    <row r="61" spans="1:8" s="14" customFormat="1" ht="13.8" x14ac:dyDescent="0.25">
      <c r="A61" s="3">
        <v>18</v>
      </c>
      <c r="B61" s="5"/>
      <c r="C61" s="3"/>
      <c r="D61" s="3"/>
      <c r="E61" s="5" t="s">
        <v>744</v>
      </c>
      <c r="F61" s="13"/>
      <c r="G61" s="5" t="s">
        <v>796</v>
      </c>
      <c r="H61" s="9">
        <v>46400</v>
      </c>
    </row>
    <row r="62" spans="1:8" s="14" customFormat="1" ht="13.8" x14ac:dyDescent="0.25">
      <c r="A62" s="3">
        <v>18</v>
      </c>
      <c r="B62" s="5"/>
      <c r="C62" s="3"/>
      <c r="D62" s="3"/>
      <c r="E62" s="5" t="s">
        <v>743</v>
      </c>
      <c r="F62" s="13"/>
      <c r="G62" s="5" t="s">
        <v>795</v>
      </c>
      <c r="H62" s="9">
        <v>38354.82</v>
      </c>
    </row>
    <row r="63" spans="1:8" s="14" customFormat="1" ht="13.8" x14ac:dyDescent="0.25">
      <c r="A63" s="3">
        <v>18</v>
      </c>
      <c r="B63" s="5"/>
      <c r="C63" s="3"/>
      <c r="D63" s="3"/>
      <c r="E63" s="5" t="s">
        <v>404</v>
      </c>
      <c r="F63" s="13"/>
      <c r="G63" s="5" t="s">
        <v>456</v>
      </c>
      <c r="H63" s="9">
        <v>80507.94</v>
      </c>
    </row>
    <row r="64" spans="1:8" s="14" customFormat="1" ht="13.8" x14ac:dyDescent="0.25">
      <c r="A64" s="3">
        <v>18</v>
      </c>
      <c r="B64" s="5"/>
      <c r="C64" s="3"/>
      <c r="D64" s="3"/>
      <c r="E64" s="5" t="s">
        <v>745</v>
      </c>
      <c r="F64" s="13"/>
      <c r="G64" s="5" t="s">
        <v>797</v>
      </c>
      <c r="H64" s="9">
        <v>54201</v>
      </c>
    </row>
    <row r="65" spans="1:8" s="14" customFormat="1" ht="13.8" x14ac:dyDescent="0.25">
      <c r="A65" s="3">
        <v>19</v>
      </c>
      <c r="B65" s="3" t="s">
        <v>408</v>
      </c>
      <c r="C65" s="3" t="s">
        <v>409</v>
      </c>
      <c r="D65" s="3" t="s">
        <v>410</v>
      </c>
      <c r="E65" s="5"/>
      <c r="F65" s="13" t="s">
        <v>154</v>
      </c>
      <c r="G65" s="5" t="s">
        <v>460</v>
      </c>
      <c r="H65" s="9">
        <v>111360</v>
      </c>
    </row>
    <row r="66" spans="1:8" s="14" customFormat="1" ht="13.8" x14ac:dyDescent="0.25">
      <c r="A66" s="3">
        <v>19</v>
      </c>
      <c r="B66" s="3" t="s">
        <v>746</v>
      </c>
      <c r="C66" s="3" t="s">
        <v>416</v>
      </c>
      <c r="D66" s="3" t="s">
        <v>200</v>
      </c>
      <c r="E66" s="5"/>
      <c r="F66" s="13" t="s">
        <v>154</v>
      </c>
      <c r="G66" s="5" t="s">
        <v>798</v>
      </c>
      <c r="H66" s="9">
        <v>153765</v>
      </c>
    </row>
    <row r="67" spans="1:8" s="14" customFormat="1" ht="13.8" x14ac:dyDescent="0.25">
      <c r="A67" s="3">
        <v>20</v>
      </c>
      <c r="B67" s="3" t="s">
        <v>411</v>
      </c>
      <c r="C67" s="3" t="s">
        <v>200</v>
      </c>
      <c r="D67" s="3" t="s">
        <v>412</v>
      </c>
      <c r="E67" s="5"/>
      <c r="F67" s="13" t="s">
        <v>154</v>
      </c>
      <c r="G67" s="5" t="s">
        <v>461</v>
      </c>
      <c r="H67" s="9">
        <v>2610</v>
      </c>
    </row>
    <row r="68" spans="1:8" s="14" customFormat="1" ht="13.8" x14ac:dyDescent="0.25">
      <c r="A68" s="3">
        <v>20</v>
      </c>
      <c r="B68" s="3" t="s">
        <v>429</v>
      </c>
      <c r="C68" s="3" t="s">
        <v>430</v>
      </c>
      <c r="D68" s="3" t="s">
        <v>431</v>
      </c>
      <c r="E68" s="5"/>
      <c r="F68" s="13" t="s">
        <v>173</v>
      </c>
      <c r="G68" s="5" t="s">
        <v>471</v>
      </c>
      <c r="H68" s="9">
        <v>3132</v>
      </c>
    </row>
    <row r="69" spans="1:8" s="14" customFormat="1" ht="13.8" x14ac:dyDescent="0.25">
      <c r="A69" s="3">
        <v>20</v>
      </c>
      <c r="B69" s="3"/>
      <c r="C69" s="3"/>
      <c r="D69" s="3"/>
      <c r="E69" s="5" t="s">
        <v>432</v>
      </c>
      <c r="F69" s="13"/>
      <c r="G69" s="5" t="s">
        <v>472</v>
      </c>
      <c r="H69" s="9">
        <v>5405.6</v>
      </c>
    </row>
    <row r="70" spans="1:8" s="14" customFormat="1" ht="13.8" x14ac:dyDescent="0.25">
      <c r="A70" s="3">
        <v>21</v>
      </c>
      <c r="B70" s="3"/>
      <c r="C70" s="3"/>
      <c r="D70" s="3"/>
      <c r="E70" s="5" t="s">
        <v>413</v>
      </c>
      <c r="F70" s="13"/>
      <c r="G70" s="5" t="s">
        <v>462</v>
      </c>
      <c r="H70" s="9">
        <v>2853.6</v>
      </c>
    </row>
    <row r="71" spans="1:8" s="14" customFormat="1" ht="13.8" x14ac:dyDescent="0.25">
      <c r="A71" s="3">
        <v>21</v>
      </c>
      <c r="B71" s="3" t="s">
        <v>429</v>
      </c>
      <c r="C71" s="3" t="s">
        <v>430</v>
      </c>
      <c r="D71" s="3" t="s">
        <v>431</v>
      </c>
      <c r="E71" s="5"/>
      <c r="F71" s="13"/>
      <c r="G71" s="5" t="s">
        <v>471</v>
      </c>
      <c r="H71" s="9">
        <v>3410.4</v>
      </c>
    </row>
    <row r="72" spans="1:8" s="14" customFormat="1" ht="13.8" x14ac:dyDescent="0.25">
      <c r="A72" s="3">
        <v>21</v>
      </c>
      <c r="B72" s="3"/>
      <c r="C72" s="3"/>
      <c r="D72" s="3"/>
      <c r="E72" s="5" t="s">
        <v>432</v>
      </c>
      <c r="F72" s="13"/>
      <c r="G72" s="5" t="s">
        <v>472</v>
      </c>
      <c r="H72" s="9">
        <v>4176</v>
      </c>
    </row>
    <row r="73" spans="1:8" s="14" customFormat="1" ht="13.8" x14ac:dyDescent="0.25">
      <c r="A73" s="3">
        <v>21</v>
      </c>
      <c r="B73" s="3"/>
      <c r="C73" s="3"/>
      <c r="D73" s="3"/>
      <c r="E73" s="5" t="s">
        <v>747</v>
      </c>
      <c r="F73" s="13"/>
      <c r="G73" s="5" t="s">
        <v>799</v>
      </c>
      <c r="H73" s="9">
        <v>2923.2</v>
      </c>
    </row>
    <row r="74" spans="1:8" s="14" customFormat="1" ht="13.8" x14ac:dyDescent="0.25">
      <c r="A74" s="3">
        <v>22</v>
      </c>
      <c r="B74" s="5"/>
      <c r="C74" s="3"/>
      <c r="D74" s="3"/>
      <c r="E74" s="5" t="s">
        <v>414</v>
      </c>
      <c r="F74" s="13"/>
      <c r="G74" s="5" t="s">
        <v>463</v>
      </c>
      <c r="H74" s="9">
        <v>3468.4</v>
      </c>
    </row>
    <row r="75" spans="1:8" s="14" customFormat="1" ht="13.8" x14ac:dyDescent="0.25">
      <c r="A75" s="3">
        <v>22</v>
      </c>
      <c r="B75" s="5"/>
      <c r="C75" s="3"/>
      <c r="D75" s="3"/>
      <c r="E75" s="5" t="s">
        <v>433</v>
      </c>
      <c r="F75" s="13"/>
      <c r="G75" s="5" t="s">
        <v>473</v>
      </c>
      <c r="H75" s="9">
        <v>5568</v>
      </c>
    </row>
    <row r="76" spans="1:8" s="14" customFormat="1" ht="13.8" x14ac:dyDescent="0.25">
      <c r="A76" s="3">
        <v>23</v>
      </c>
      <c r="B76" s="5" t="s">
        <v>415</v>
      </c>
      <c r="C76" s="3" t="s">
        <v>416</v>
      </c>
      <c r="D76" s="3" t="s">
        <v>417</v>
      </c>
      <c r="E76" s="5"/>
      <c r="F76" s="13" t="s">
        <v>173</v>
      </c>
      <c r="G76" s="5" t="s">
        <v>464</v>
      </c>
      <c r="H76" s="9">
        <v>49757.04</v>
      </c>
    </row>
    <row r="77" spans="1:8" s="14" customFormat="1" ht="13.8" x14ac:dyDescent="0.25">
      <c r="A77" s="3">
        <v>23</v>
      </c>
      <c r="B77" s="3" t="s">
        <v>748</v>
      </c>
      <c r="C77" s="3" t="s">
        <v>749</v>
      </c>
      <c r="D77" s="3" t="s">
        <v>750</v>
      </c>
      <c r="E77" s="5"/>
      <c r="F77" s="13" t="s">
        <v>173</v>
      </c>
      <c r="G77" s="5" t="s">
        <v>800</v>
      </c>
      <c r="H77" s="9">
        <v>92250.39</v>
      </c>
    </row>
    <row r="78" spans="1:8" s="14" customFormat="1" ht="13.8" x14ac:dyDescent="0.25">
      <c r="A78" s="3">
        <v>23</v>
      </c>
      <c r="B78" s="5" t="s">
        <v>429</v>
      </c>
      <c r="C78" s="3" t="s">
        <v>430</v>
      </c>
      <c r="D78" s="3" t="s">
        <v>431</v>
      </c>
      <c r="E78" s="5"/>
      <c r="F78" s="13" t="s">
        <v>173</v>
      </c>
      <c r="G78" s="5" t="s">
        <v>471</v>
      </c>
      <c r="H78" s="9">
        <v>119902.28</v>
      </c>
    </row>
    <row r="79" spans="1:8" s="14" customFormat="1" ht="13.8" x14ac:dyDescent="0.25">
      <c r="A79" s="3">
        <v>24</v>
      </c>
      <c r="B79" s="3"/>
      <c r="C79" s="3"/>
      <c r="D79" s="3"/>
      <c r="E79" s="5" t="s">
        <v>418</v>
      </c>
      <c r="F79" s="13"/>
      <c r="G79" s="5" t="s">
        <v>465</v>
      </c>
      <c r="H79" s="9">
        <v>86211.199999999997</v>
      </c>
    </row>
    <row r="80" spans="1:8" s="14" customFormat="1" ht="13.8" x14ac:dyDescent="0.25">
      <c r="A80" s="3">
        <v>24</v>
      </c>
      <c r="B80" s="3"/>
      <c r="C80" s="3"/>
      <c r="D80" s="3"/>
      <c r="E80" s="5" t="s">
        <v>432</v>
      </c>
      <c r="F80" s="13"/>
      <c r="G80" s="5" t="s">
        <v>472</v>
      </c>
      <c r="H80" s="9">
        <v>120013.6</v>
      </c>
    </row>
    <row r="81" spans="1:8" s="14" customFormat="1" ht="13.8" x14ac:dyDescent="0.25">
      <c r="A81" s="3">
        <v>24</v>
      </c>
      <c r="B81" s="3"/>
      <c r="C81" s="3"/>
      <c r="D81" s="3"/>
      <c r="E81" s="5" t="s">
        <v>751</v>
      </c>
      <c r="F81" s="13"/>
      <c r="G81" s="5" t="s">
        <v>801</v>
      </c>
      <c r="H81" s="9">
        <v>118064.8</v>
      </c>
    </row>
    <row r="82" spans="1:8" s="14" customFormat="1" ht="13.8" x14ac:dyDescent="0.25">
      <c r="A82" s="3">
        <v>24</v>
      </c>
      <c r="B82" s="3" t="s">
        <v>752</v>
      </c>
      <c r="C82" s="3" t="s">
        <v>753</v>
      </c>
      <c r="D82" s="3" t="s">
        <v>749</v>
      </c>
      <c r="E82" s="5"/>
      <c r="F82" s="13" t="s">
        <v>154</v>
      </c>
      <c r="G82" s="5" t="s">
        <v>802</v>
      </c>
      <c r="H82" s="9">
        <v>116000</v>
      </c>
    </row>
    <row r="83" spans="1:8" s="14" customFormat="1" ht="13.8" x14ac:dyDescent="0.25">
      <c r="A83" s="3">
        <v>25</v>
      </c>
      <c r="B83" s="5"/>
      <c r="C83" s="3"/>
      <c r="D83" s="3"/>
      <c r="E83" s="5" t="s">
        <v>419</v>
      </c>
      <c r="F83" s="13"/>
      <c r="G83" s="5" t="s">
        <v>466</v>
      </c>
      <c r="H83" s="8">
        <v>78292.84</v>
      </c>
    </row>
    <row r="84" spans="1:8" s="14" customFormat="1" ht="13.8" x14ac:dyDescent="0.25">
      <c r="A84" s="3">
        <v>25</v>
      </c>
      <c r="B84" s="5"/>
      <c r="C84" s="3"/>
      <c r="D84" s="3"/>
      <c r="E84" s="5" t="s">
        <v>754</v>
      </c>
      <c r="F84" s="13"/>
      <c r="G84" s="5" t="s">
        <v>803</v>
      </c>
      <c r="H84" s="8">
        <v>83324.03</v>
      </c>
    </row>
    <row r="85" spans="1:8" s="14" customFormat="1" ht="13.8" x14ac:dyDescent="0.25">
      <c r="A85" s="3">
        <v>25</v>
      </c>
      <c r="B85" s="5"/>
      <c r="C85" s="3"/>
      <c r="D85" s="3"/>
      <c r="E85" s="5" t="s">
        <v>755</v>
      </c>
      <c r="F85" s="13"/>
      <c r="G85" s="5" t="s">
        <v>804</v>
      </c>
      <c r="H85" s="8">
        <v>92220</v>
      </c>
    </row>
    <row r="86" spans="1:8" s="14" customFormat="1" ht="13.8" x14ac:dyDescent="0.25">
      <c r="A86" s="3">
        <v>25</v>
      </c>
      <c r="B86" s="5"/>
      <c r="C86" s="3"/>
      <c r="D86" s="3"/>
      <c r="E86" s="5" t="s">
        <v>756</v>
      </c>
      <c r="F86" s="13"/>
      <c r="G86" s="5" t="s">
        <v>805</v>
      </c>
      <c r="H86" s="8">
        <v>97672</v>
      </c>
    </row>
    <row r="87" spans="1:8" s="14" customFormat="1" ht="13.8" x14ac:dyDescent="0.25">
      <c r="A87" s="3">
        <v>26</v>
      </c>
      <c r="B87" s="3" t="s">
        <v>420</v>
      </c>
      <c r="C87" s="3" t="s">
        <v>421</v>
      </c>
      <c r="D87" s="3" t="s">
        <v>422</v>
      </c>
      <c r="E87" s="5"/>
      <c r="F87" s="13" t="s">
        <v>154</v>
      </c>
      <c r="G87" s="5" t="s">
        <v>467</v>
      </c>
      <c r="H87" s="8">
        <v>17329.68</v>
      </c>
    </row>
    <row r="88" spans="1:8" s="14" customFormat="1" ht="13.8" x14ac:dyDescent="0.25">
      <c r="A88" s="3">
        <v>26</v>
      </c>
      <c r="B88" s="3" t="s">
        <v>757</v>
      </c>
      <c r="C88" s="3" t="s">
        <v>758</v>
      </c>
      <c r="D88" s="3" t="s">
        <v>759</v>
      </c>
      <c r="E88" s="5"/>
      <c r="F88" s="13" t="s">
        <v>154</v>
      </c>
      <c r="G88" s="5" t="s">
        <v>806</v>
      </c>
      <c r="H88" s="8">
        <v>33566.92</v>
      </c>
    </row>
    <row r="89" spans="1:8" s="14" customFormat="1" ht="13.8" x14ac:dyDescent="0.25">
      <c r="A89" s="3">
        <v>26</v>
      </c>
      <c r="B89" s="3"/>
      <c r="C89" s="3"/>
      <c r="D89" s="3"/>
      <c r="E89" s="5" t="s">
        <v>760</v>
      </c>
      <c r="F89" s="13"/>
      <c r="G89" s="5" t="s">
        <v>807</v>
      </c>
      <c r="H89" s="8">
        <v>31470.79</v>
      </c>
    </row>
    <row r="90" spans="1:8" s="14" customFormat="1" ht="13.8" x14ac:dyDescent="0.25">
      <c r="A90" s="3">
        <v>27</v>
      </c>
      <c r="B90" s="3"/>
      <c r="C90" s="3"/>
      <c r="D90" s="3"/>
      <c r="E90" s="5" t="s">
        <v>423</v>
      </c>
      <c r="F90" s="13"/>
      <c r="G90" s="5" t="s">
        <v>468</v>
      </c>
      <c r="H90" s="8">
        <v>8586.32</v>
      </c>
    </row>
    <row r="91" spans="1:8" s="14" customFormat="1" ht="13.8" x14ac:dyDescent="0.25">
      <c r="A91" s="3">
        <v>27</v>
      </c>
      <c r="B91" s="3"/>
      <c r="C91" s="3"/>
      <c r="D91" s="3"/>
      <c r="E91" s="5" t="s">
        <v>434</v>
      </c>
      <c r="F91" s="13"/>
      <c r="G91" s="5" t="s">
        <v>474</v>
      </c>
      <c r="H91" s="8">
        <v>9048</v>
      </c>
    </row>
    <row r="92" spans="1:8" s="14" customFormat="1" ht="13.8" x14ac:dyDescent="0.25">
      <c r="A92" s="3">
        <v>28</v>
      </c>
      <c r="B92" s="3"/>
      <c r="C92" s="3"/>
      <c r="D92" s="3"/>
      <c r="E92" s="5" t="s">
        <v>424</v>
      </c>
      <c r="F92" s="13"/>
      <c r="G92" s="5" t="s">
        <v>186</v>
      </c>
      <c r="H92" s="8">
        <v>44291.12</v>
      </c>
    </row>
    <row r="93" spans="1:8" s="14" customFormat="1" ht="13.8" x14ac:dyDescent="0.25">
      <c r="A93" s="3">
        <v>28</v>
      </c>
      <c r="B93" s="3"/>
      <c r="C93" s="3"/>
      <c r="D93" s="3"/>
      <c r="E93" s="5" t="s">
        <v>423</v>
      </c>
      <c r="F93" s="13"/>
      <c r="G93" s="5" t="s">
        <v>468</v>
      </c>
      <c r="H93" s="8">
        <v>51074.8</v>
      </c>
    </row>
    <row r="94" spans="1:8" s="14" customFormat="1" ht="13.8" x14ac:dyDescent="0.25">
      <c r="A94" s="3">
        <v>29</v>
      </c>
      <c r="B94" s="5"/>
      <c r="C94" s="3"/>
      <c r="D94" s="3"/>
      <c r="E94" s="5" t="s">
        <v>425</v>
      </c>
      <c r="F94" s="13"/>
      <c r="G94" s="5" t="s">
        <v>469</v>
      </c>
      <c r="H94" s="8">
        <v>14314.4</v>
      </c>
    </row>
    <row r="95" spans="1:8" s="14" customFormat="1" ht="13.8" x14ac:dyDescent="0.25">
      <c r="A95" s="3">
        <v>29</v>
      </c>
      <c r="B95" s="5"/>
      <c r="C95" s="3"/>
      <c r="D95" s="3"/>
      <c r="E95" s="5" t="s">
        <v>432</v>
      </c>
      <c r="F95" s="13"/>
      <c r="G95" s="5" t="s">
        <v>472</v>
      </c>
      <c r="H95" s="8">
        <v>16660.150000000001</v>
      </c>
    </row>
    <row r="96" spans="1:8" s="14" customFormat="1" ht="13.8" x14ac:dyDescent="0.25">
      <c r="A96" s="3">
        <v>29</v>
      </c>
      <c r="B96" s="5" t="s">
        <v>761</v>
      </c>
      <c r="C96" s="3" t="s">
        <v>762</v>
      </c>
      <c r="D96" s="3" t="s">
        <v>763</v>
      </c>
      <c r="E96" s="5"/>
      <c r="F96" s="13" t="s">
        <v>154</v>
      </c>
      <c r="G96" s="5" t="s">
        <v>808</v>
      </c>
      <c r="H96" s="8">
        <v>18536.8</v>
      </c>
    </row>
    <row r="97" spans="1:8" s="14" customFormat="1" ht="13.8" x14ac:dyDescent="0.25">
      <c r="A97" s="3">
        <v>30</v>
      </c>
      <c r="B97" s="5" t="s">
        <v>426</v>
      </c>
      <c r="C97" s="3" t="s">
        <v>427</v>
      </c>
      <c r="D97" s="3" t="s">
        <v>428</v>
      </c>
      <c r="E97" s="5"/>
      <c r="F97" s="13" t="s">
        <v>154</v>
      </c>
      <c r="G97" s="5" t="s">
        <v>470</v>
      </c>
      <c r="H97" s="8">
        <v>5637.6</v>
      </c>
    </row>
    <row r="98" spans="1:8" s="14" customFormat="1" ht="13.8" x14ac:dyDescent="0.25">
      <c r="A98" s="3">
        <v>30</v>
      </c>
      <c r="B98" s="5"/>
      <c r="C98" s="3"/>
      <c r="D98" s="3"/>
      <c r="E98" s="5" t="s">
        <v>764</v>
      </c>
      <c r="F98" s="13"/>
      <c r="G98" s="5" t="s">
        <v>809</v>
      </c>
      <c r="H98" s="8">
        <v>9674.4</v>
      </c>
    </row>
    <row r="99" spans="1:8" s="14" customFormat="1" ht="13.8" x14ac:dyDescent="0.25">
      <c r="A99" s="3">
        <v>30</v>
      </c>
      <c r="B99" s="5"/>
      <c r="C99" s="3"/>
      <c r="D99" s="3"/>
      <c r="E99" s="5" t="s">
        <v>765</v>
      </c>
      <c r="F99" s="13"/>
      <c r="G99" s="5" t="s">
        <v>810</v>
      </c>
      <c r="H99" s="8">
        <v>7161.84</v>
      </c>
    </row>
    <row r="100" spans="1:8" s="14" customFormat="1" ht="13.8" x14ac:dyDescent="0.25">
      <c r="A100" s="3">
        <v>30</v>
      </c>
      <c r="B100" s="5"/>
      <c r="C100" s="3"/>
      <c r="D100" s="3"/>
      <c r="E100" s="5" t="s">
        <v>425</v>
      </c>
      <c r="F100" s="13"/>
      <c r="G100" s="5" t="s">
        <v>469</v>
      </c>
      <c r="H100" s="8">
        <v>8992.32</v>
      </c>
    </row>
    <row r="101" spans="1:8" s="14" customFormat="1" ht="13.8" x14ac:dyDescent="0.25">
      <c r="A101" s="3">
        <v>31</v>
      </c>
      <c r="B101" s="3" t="s">
        <v>429</v>
      </c>
      <c r="C101" s="3" t="s">
        <v>430</v>
      </c>
      <c r="D101" s="3" t="s">
        <v>431</v>
      </c>
      <c r="E101" s="5"/>
      <c r="F101" s="13" t="s">
        <v>173</v>
      </c>
      <c r="G101" s="5" t="s">
        <v>471</v>
      </c>
      <c r="H101" s="8">
        <v>54984</v>
      </c>
    </row>
    <row r="102" spans="1:8" s="14" customFormat="1" ht="13.8" x14ac:dyDescent="0.25">
      <c r="A102" s="3">
        <v>31</v>
      </c>
      <c r="B102" s="3" t="s">
        <v>748</v>
      </c>
      <c r="C102" s="3" t="s">
        <v>749</v>
      </c>
      <c r="D102" s="3" t="s">
        <v>750</v>
      </c>
      <c r="E102" s="5"/>
      <c r="F102" s="13" t="s">
        <v>173</v>
      </c>
      <c r="G102" s="5" t="s">
        <v>800</v>
      </c>
      <c r="H102" s="8">
        <v>85374</v>
      </c>
    </row>
    <row r="103" spans="1:8" s="14" customFormat="1" ht="13.8" x14ac:dyDescent="0.25">
      <c r="A103" s="3">
        <v>31</v>
      </c>
      <c r="B103" s="3"/>
      <c r="C103" s="3"/>
      <c r="D103" s="3"/>
      <c r="E103" s="5" t="s">
        <v>433</v>
      </c>
      <c r="F103" s="13"/>
      <c r="G103" s="5" t="s">
        <v>473</v>
      </c>
      <c r="H103" s="8">
        <v>97440</v>
      </c>
    </row>
    <row r="104" spans="1:8" s="14" customFormat="1" ht="13.8" x14ac:dyDescent="0.25">
      <c r="A104" s="3">
        <v>31</v>
      </c>
      <c r="B104" s="3"/>
      <c r="C104" s="3"/>
      <c r="D104" s="3"/>
      <c r="E104" s="5" t="s">
        <v>766</v>
      </c>
      <c r="F104" s="13"/>
      <c r="G104" s="5" t="s">
        <v>811</v>
      </c>
      <c r="H104" s="8">
        <v>157760</v>
      </c>
    </row>
    <row r="105" spans="1:8" s="14" customFormat="1" ht="13.8" x14ac:dyDescent="0.25">
      <c r="A105" s="3">
        <v>31</v>
      </c>
      <c r="B105" s="3" t="s">
        <v>767</v>
      </c>
      <c r="C105" s="3" t="s">
        <v>768</v>
      </c>
      <c r="D105" s="3" t="s">
        <v>189</v>
      </c>
      <c r="E105" s="5"/>
      <c r="F105" s="13" t="s">
        <v>154</v>
      </c>
      <c r="G105" s="5" t="s">
        <v>812</v>
      </c>
      <c r="H105" s="8">
        <v>120640</v>
      </c>
    </row>
    <row r="106" spans="1:8" s="14" customFormat="1" ht="13.8" x14ac:dyDescent="0.25">
      <c r="A106" s="3">
        <v>31</v>
      </c>
      <c r="B106" s="3"/>
      <c r="C106" s="3"/>
      <c r="D106" s="3"/>
      <c r="E106" s="5" t="s">
        <v>414</v>
      </c>
      <c r="F106" s="13"/>
      <c r="G106" s="5" t="s">
        <v>463</v>
      </c>
      <c r="H106" s="8">
        <v>83334.399999999994</v>
      </c>
    </row>
    <row r="107" spans="1:8" s="14" customFormat="1" ht="13.8" x14ac:dyDescent="0.25">
      <c r="A107" s="3">
        <v>31</v>
      </c>
      <c r="B107" s="3" t="s">
        <v>415</v>
      </c>
      <c r="C107" s="3" t="s">
        <v>416</v>
      </c>
      <c r="D107" s="3" t="s">
        <v>417</v>
      </c>
      <c r="E107" s="5"/>
      <c r="F107" s="13" t="s">
        <v>173</v>
      </c>
      <c r="G107" s="5" t="s">
        <v>464</v>
      </c>
      <c r="H107" s="8">
        <v>106720</v>
      </c>
    </row>
    <row r="108" spans="1:8" s="14" customFormat="1" ht="13.8" x14ac:dyDescent="0.25">
      <c r="A108" s="3">
        <v>32</v>
      </c>
      <c r="B108" s="3"/>
      <c r="C108" s="3"/>
      <c r="D108" s="3"/>
      <c r="E108" s="5" t="s">
        <v>414</v>
      </c>
      <c r="F108" s="13"/>
      <c r="G108" s="5" t="s">
        <v>463</v>
      </c>
      <c r="H108" s="8">
        <v>3468.4</v>
      </c>
    </row>
    <row r="109" spans="1:8" s="14" customFormat="1" ht="13.8" x14ac:dyDescent="0.25">
      <c r="A109" s="3">
        <v>32</v>
      </c>
      <c r="B109" s="3"/>
      <c r="C109" s="3"/>
      <c r="D109" s="3"/>
      <c r="E109" s="5" t="s">
        <v>769</v>
      </c>
      <c r="F109" s="13"/>
      <c r="G109" s="5" t="s">
        <v>813</v>
      </c>
      <c r="H109" s="8">
        <v>4408</v>
      </c>
    </row>
    <row r="110" spans="1:8" s="14" customFormat="1" ht="13.8" x14ac:dyDescent="0.25">
      <c r="A110" s="3">
        <v>33</v>
      </c>
      <c r="B110" s="3"/>
      <c r="C110" s="3"/>
      <c r="D110" s="3"/>
      <c r="E110" s="5" t="s">
        <v>404</v>
      </c>
      <c r="F110" s="13"/>
      <c r="G110" s="5" t="s">
        <v>456</v>
      </c>
      <c r="H110" s="8">
        <v>1009.2</v>
      </c>
    </row>
    <row r="111" spans="1:8" s="14" customFormat="1" ht="13.8" x14ac:dyDescent="0.25">
      <c r="A111" s="3">
        <v>33</v>
      </c>
      <c r="B111" s="3"/>
      <c r="C111" s="3"/>
      <c r="D111" s="3"/>
      <c r="E111" s="5" t="s">
        <v>770</v>
      </c>
      <c r="F111" s="13"/>
      <c r="G111" s="5" t="s">
        <v>814</v>
      </c>
      <c r="H111" s="8">
        <v>1461.6</v>
      </c>
    </row>
    <row r="112" spans="1:8" s="14" customFormat="1" ht="13.8" x14ac:dyDescent="0.25">
      <c r="A112" s="3">
        <v>33</v>
      </c>
      <c r="B112" s="3"/>
      <c r="C112" s="3"/>
      <c r="D112" s="3"/>
      <c r="E112" s="5" t="s">
        <v>406</v>
      </c>
      <c r="F112" s="13"/>
      <c r="G112" s="5" t="s">
        <v>458</v>
      </c>
      <c r="H112" s="8">
        <v>1183.2</v>
      </c>
    </row>
    <row r="113" spans="1:8" s="14" customFormat="1" ht="13.8" x14ac:dyDescent="0.25">
      <c r="A113" s="3">
        <v>33</v>
      </c>
      <c r="B113" s="3"/>
      <c r="C113" s="3"/>
      <c r="D113" s="3"/>
      <c r="E113" s="5" t="s">
        <v>432</v>
      </c>
      <c r="F113" s="13"/>
      <c r="G113" s="5" t="s">
        <v>472</v>
      </c>
      <c r="H113" s="8">
        <v>1162.6600000000001</v>
      </c>
    </row>
    <row r="114" spans="1:8" s="14" customFormat="1" ht="13.8" x14ac:dyDescent="0.25">
      <c r="A114" s="3">
        <v>33</v>
      </c>
      <c r="B114" s="3"/>
      <c r="C114" s="3"/>
      <c r="D114" s="3"/>
      <c r="E114" s="5" t="s">
        <v>771</v>
      </c>
      <c r="F114" s="13"/>
      <c r="G114" s="5" t="s">
        <v>815</v>
      </c>
      <c r="H114" s="8">
        <v>1113.5999999999999</v>
      </c>
    </row>
    <row r="115" spans="1:8" s="14" customFormat="1" ht="13.8" x14ac:dyDescent="0.25">
      <c r="A115" s="3">
        <v>33</v>
      </c>
      <c r="B115" s="3"/>
      <c r="C115" s="3"/>
      <c r="D115" s="3"/>
      <c r="E115" s="5" t="s">
        <v>449</v>
      </c>
      <c r="F115" s="13"/>
      <c r="G115" s="5" t="s">
        <v>486</v>
      </c>
      <c r="H115" s="8">
        <v>1044</v>
      </c>
    </row>
    <row r="116" spans="1:8" s="14" customFormat="1" ht="13.8" x14ac:dyDescent="0.25">
      <c r="A116" s="3">
        <v>34</v>
      </c>
      <c r="B116" s="3"/>
      <c r="C116" s="3"/>
      <c r="D116" s="3"/>
      <c r="E116" s="5" t="s">
        <v>432</v>
      </c>
      <c r="F116" s="13"/>
      <c r="G116" s="5" t="s">
        <v>472</v>
      </c>
      <c r="H116" s="8">
        <v>10969.31</v>
      </c>
    </row>
    <row r="117" spans="1:8" s="14" customFormat="1" ht="13.8" x14ac:dyDescent="0.25">
      <c r="A117" s="3">
        <v>34</v>
      </c>
      <c r="B117" s="3"/>
      <c r="C117" s="3"/>
      <c r="D117" s="3"/>
      <c r="E117" s="5" t="s">
        <v>770</v>
      </c>
      <c r="F117" s="13"/>
      <c r="G117" s="5" t="s">
        <v>814</v>
      </c>
      <c r="H117" s="8">
        <v>13517</v>
      </c>
    </row>
    <row r="118" spans="1:8" s="14" customFormat="1" ht="13.8" x14ac:dyDescent="0.25">
      <c r="A118" s="3">
        <v>34</v>
      </c>
      <c r="B118" s="3"/>
      <c r="C118" s="3"/>
      <c r="D118" s="3"/>
      <c r="E118" s="5" t="s">
        <v>404</v>
      </c>
      <c r="F118" s="13"/>
      <c r="G118" s="5" t="s">
        <v>456</v>
      </c>
      <c r="H118" s="8">
        <v>10635</v>
      </c>
    </row>
    <row r="119" spans="1:8" s="14" customFormat="1" ht="13.8" x14ac:dyDescent="0.25">
      <c r="A119" s="3">
        <v>34</v>
      </c>
      <c r="B119" s="3"/>
      <c r="C119" s="3"/>
      <c r="D119" s="3"/>
      <c r="E119" s="5" t="s">
        <v>406</v>
      </c>
      <c r="F119" s="13"/>
      <c r="G119" s="5" t="s">
        <v>458</v>
      </c>
      <c r="H119" s="8">
        <v>11460</v>
      </c>
    </row>
    <row r="120" spans="1:8" s="14" customFormat="1" ht="13.8" x14ac:dyDescent="0.25">
      <c r="A120" s="3">
        <v>34</v>
      </c>
      <c r="B120" s="3"/>
      <c r="C120" s="3"/>
      <c r="D120" s="3"/>
      <c r="E120" s="5" t="s">
        <v>771</v>
      </c>
      <c r="F120" s="13"/>
      <c r="G120" s="5" t="s">
        <v>815</v>
      </c>
      <c r="H120" s="8">
        <v>10938.25</v>
      </c>
    </row>
    <row r="121" spans="1:8" s="14" customFormat="1" ht="13.8" x14ac:dyDescent="0.25">
      <c r="A121" s="3">
        <v>34</v>
      </c>
      <c r="B121" s="3"/>
      <c r="C121" s="3"/>
      <c r="D121" s="3"/>
      <c r="E121" s="5" t="s">
        <v>449</v>
      </c>
      <c r="F121" s="13"/>
      <c r="G121" s="5" t="s">
        <v>486</v>
      </c>
      <c r="H121" s="8">
        <v>11243.75</v>
      </c>
    </row>
    <row r="122" spans="1:8" s="14" customFormat="1" ht="13.8" x14ac:dyDescent="0.25">
      <c r="A122" s="3">
        <v>35</v>
      </c>
      <c r="B122" s="5"/>
      <c r="C122" s="3"/>
      <c r="D122" s="3"/>
      <c r="E122" s="5" t="s">
        <v>406</v>
      </c>
      <c r="F122" s="13"/>
      <c r="G122" s="5" t="s">
        <v>458</v>
      </c>
      <c r="H122" s="8">
        <v>4141.2</v>
      </c>
    </row>
    <row r="123" spans="1:8" s="14" customFormat="1" ht="13.8" x14ac:dyDescent="0.25">
      <c r="A123" s="3">
        <v>35</v>
      </c>
      <c r="B123" s="5"/>
      <c r="C123" s="3"/>
      <c r="D123" s="3"/>
      <c r="E123" s="5" t="s">
        <v>770</v>
      </c>
      <c r="F123" s="13"/>
      <c r="G123" s="5" t="s">
        <v>814</v>
      </c>
      <c r="H123" s="8">
        <v>4176</v>
      </c>
    </row>
    <row r="124" spans="1:8" s="14" customFormat="1" ht="13.8" x14ac:dyDescent="0.25">
      <c r="A124" s="3">
        <v>35</v>
      </c>
      <c r="B124" s="5"/>
      <c r="C124" s="3"/>
      <c r="D124" s="3"/>
      <c r="E124" s="5" t="s">
        <v>404</v>
      </c>
      <c r="F124" s="13"/>
      <c r="G124" s="5" t="s">
        <v>456</v>
      </c>
      <c r="H124" s="8">
        <v>4872</v>
      </c>
    </row>
    <row r="125" spans="1:8" s="14" customFormat="1" ht="13.8" x14ac:dyDescent="0.25">
      <c r="A125" s="3">
        <v>35</v>
      </c>
      <c r="B125" s="5"/>
      <c r="C125" s="3"/>
      <c r="D125" s="3"/>
      <c r="E125" s="5" t="s">
        <v>432</v>
      </c>
      <c r="F125" s="13"/>
      <c r="G125" s="5" t="s">
        <v>472</v>
      </c>
      <c r="H125" s="8">
        <v>4575.1499999999996</v>
      </c>
    </row>
    <row r="126" spans="1:8" s="14" customFormat="1" ht="13.8" x14ac:dyDescent="0.25">
      <c r="A126" s="3">
        <v>35</v>
      </c>
      <c r="B126" s="5"/>
      <c r="C126" s="3"/>
      <c r="D126" s="3"/>
      <c r="E126" s="5" t="s">
        <v>771</v>
      </c>
      <c r="F126" s="13"/>
      <c r="G126" s="5" t="s">
        <v>771</v>
      </c>
      <c r="H126" s="8">
        <v>4462.3999999999996</v>
      </c>
    </row>
    <row r="127" spans="1:8" s="14" customFormat="1" ht="13.8" x14ac:dyDescent="0.25">
      <c r="A127" s="3">
        <v>35</v>
      </c>
      <c r="B127" s="5"/>
      <c r="C127" s="3"/>
      <c r="D127" s="3"/>
      <c r="E127" s="5" t="s">
        <v>449</v>
      </c>
      <c r="F127" s="13"/>
      <c r="G127" s="5" t="s">
        <v>486</v>
      </c>
      <c r="H127" s="8">
        <v>5220</v>
      </c>
    </row>
    <row r="128" spans="1:8" s="14" customFormat="1" ht="13.8" x14ac:dyDescent="0.25">
      <c r="A128" s="3">
        <v>36</v>
      </c>
      <c r="B128" s="3"/>
      <c r="C128" s="3"/>
      <c r="D128" s="3"/>
      <c r="E128" s="5" t="s">
        <v>433</v>
      </c>
      <c r="F128" s="13"/>
      <c r="G128" s="6" t="s">
        <v>473</v>
      </c>
      <c r="H128" s="10">
        <v>3944</v>
      </c>
    </row>
    <row r="129" spans="1:8" s="14" customFormat="1" ht="13.8" x14ac:dyDescent="0.25">
      <c r="A129" s="3">
        <v>36</v>
      </c>
      <c r="B129" s="3" t="s">
        <v>415</v>
      </c>
      <c r="C129" s="3" t="s">
        <v>416</v>
      </c>
      <c r="D129" s="3" t="s">
        <v>417</v>
      </c>
      <c r="E129" s="5"/>
      <c r="F129" s="13" t="s">
        <v>173</v>
      </c>
      <c r="G129" s="6" t="s">
        <v>464</v>
      </c>
      <c r="H129" s="10">
        <v>4408</v>
      </c>
    </row>
    <row r="130" spans="1:8" s="14" customFormat="1" ht="13.8" x14ac:dyDescent="0.25">
      <c r="A130" s="3">
        <v>36</v>
      </c>
      <c r="B130" s="3"/>
      <c r="C130" s="3"/>
      <c r="D130" s="3"/>
      <c r="E130" s="5" t="s">
        <v>769</v>
      </c>
      <c r="F130" s="13"/>
      <c r="G130" s="5" t="s">
        <v>813</v>
      </c>
      <c r="H130" s="10">
        <v>5916</v>
      </c>
    </row>
    <row r="131" spans="1:8" s="14" customFormat="1" ht="13.8" x14ac:dyDescent="0.25">
      <c r="A131" s="3">
        <v>36</v>
      </c>
      <c r="B131" s="3" t="s">
        <v>429</v>
      </c>
      <c r="C131" s="3" t="s">
        <v>430</v>
      </c>
      <c r="D131" s="3" t="s">
        <v>431</v>
      </c>
      <c r="E131" s="3"/>
      <c r="F131" s="13" t="s">
        <v>173</v>
      </c>
      <c r="G131" s="5" t="s">
        <v>471</v>
      </c>
      <c r="H131" s="9">
        <v>5037.53</v>
      </c>
    </row>
    <row r="132" spans="1:8" s="14" customFormat="1" ht="13.8" x14ac:dyDescent="0.25">
      <c r="A132" s="3">
        <v>37</v>
      </c>
      <c r="B132" s="3"/>
      <c r="C132" s="3"/>
      <c r="D132" s="3"/>
      <c r="E132" s="5" t="s">
        <v>434</v>
      </c>
      <c r="F132" s="13"/>
      <c r="G132" s="6" t="s">
        <v>474</v>
      </c>
      <c r="H132" s="10">
        <v>62839.519999999997</v>
      </c>
    </row>
    <row r="133" spans="1:8" s="14" customFormat="1" ht="13.8" x14ac:dyDescent="0.25">
      <c r="A133" s="3">
        <v>37</v>
      </c>
      <c r="B133" s="3"/>
      <c r="C133" s="3"/>
      <c r="D133" s="3"/>
      <c r="E133" s="5" t="s">
        <v>772</v>
      </c>
      <c r="F133" s="13"/>
      <c r="G133" s="6" t="s">
        <v>816</v>
      </c>
      <c r="H133" s="10">
        <v>80029.56</v>
      </c>
    </row>
    <row r="134" spans="1:8" s="14" customFormat="1" ht="13.8" x14ac:dyDescent="0.25">
      <c r="A134" s="3">
        <v>37</v>
      </c>
      <c r="B134" s="3"/>
      <c r="C134" s="3"/>
      <c r="D134" s="3"/>
      <c r="E134" s="5" t="s">
        <v>424</v>
      </c>
      <c r="F134" s="13"/>
      <c r="G134" s="6" t="s">
        <v>186</v>
      </c>
      <c r="H134" s="10">
        <v>80845.33</v>
      </c>
    </row>
    <row r="135" spans="1:8" s="14" customFormat="1" ht="13.8" x14ac:dyDescent="0.25">
      <c r="A135" s="3">
        <v>37</v>
      </c>
      <c r="B135" s="3"/>
      <c r="C135" s="3"/>
      <c r="D135" s="3"/>
      <c r="E135" s="5" t="s">
        <v>436</v>
      </c>
      <c r="F135" s="13"/>
      <c r="G135" s="6" t="s">
        <v>300</v>
      </c>
      <c r="H135" s="10">
        <v>73469.759999999995</v>
      </c>
    </row>
    <row r="136" spans="1:8" s="14" customFormat="1" ht="13.8" x14ac:dyDescent="0.25">
      <c r="A136" s="3">
        <v>38</v>
      </c>
      <c r="B136" s="3"/>
      <c r="C136" s="3"/>
      <c r="D136" s="3"/>
      <c r="E136" s="5" t="s">
        <v>435</v>
      </c>
      <c r="F136" s="13"/>
      <c r="G136" s="6" t="s">
        <v>475</v>
      </c>
      <c r="H136" s="10">
        <v>72401.399999999994</v>
      </c>
    </row>
    <row r="137" spans="1:8" s="14" customFormat="1" ht="13.8" x14ac:dyDescent="0.25">
      <c r="A137" s="3">
        <v>38</v>
      </c>
      <c r="B137" s="3"/>
      <c r="C137" s="3"/>
      <c r="D137" s="3"/>
      <c r="E137" s="5" t="s">
        <v>772</v>
      </c>
      <c r="F137" s="13"/>
      <c r="G137" s="6" t="s">
        <v>816</v>
      </c>
      <c r="H137" s="10">
        <v>111116.4</v>
      </c>
    </row>
    <row r="138" spans="1:8" s="14" customFormat="1" ht="13.8" x14ac:dyDescent="0.25">
      <c r="A138" s="3">
        <v>38</v>
      </c>
      <c r="B138" s="3"/>
      <c r="C138" s="3"/>
      <c r="D138" s="3"/>
      <c r="E138" s="5" t="s">
        <v>424</v>
      </c>
      <c r="F138" s="13"/>
      <c r="G138" s="6" t="s">
        <v>186</v>
      </c>
      <c r="H138" s="10">
        <v>96851.3</v>
      </c>
    </row>
    <row r="139" spans="1:8" s="14" customFormat="1" ht="13.8" x14ac:dyDescent="0.25">
      <c r="A139" s="3">
        <v>38</v>
      </c>
      <c r="B139" s="3"/>
      <c r="C139" s="3"/>
      <c r="D139" s="3"/>
      <c r="E139" s="5" t="s">
        <v>434</v>
      </c>
      <c r="F139" s="13"/>
      <c r="G139" s="6" t="s">
        <v>474</v>
      </c>
      <c r="H139" s="10">
        <v>99036.160000000003</v>
      </c>
    </row>
    <row r="140" spans="1:8" s="14" customFormat="1" ht="13.8" x14ac:dyDescent="0.25">
      <c r="A140" s="3">
        <v>38</v>
      </c>
      <c r="B140" s="3"/>
      <c r="C140" s="3"/>
      <c r="D140" s="3"/>
      <c r="E140" s="5" t="s">
        <v>436</v>
      </c>
      <c r="F140" s="13"/>
      <c r="G140" s="6" t="s">
        <v>300</v>
      </c>
      <c r="H140" s="10">
        <v>92078.48</v>
      </c>
    </row>
    <row r="141" spans="1:8" s="14" customFormat="1" ht="13.8" x14ac:dyDescent="0.25">
      <c r="A141" s="3">
        <v>39</v>
      </c>
      <c r="B141" s="3"/>
      <c r="C141" s="3"/>
      <c r="D141" s="3"/>
      <c r="E141" s="5" t="s">
        <v>436</v>
      </c>
      <c r="F141" s="13"/>
      <c r="G141" s="6" t="s">
        <v>300</v>
      </c>
      <c r="H141" s="10">
        <v>11890</v>
      </c>
    </row>
    <row r="142" spans="1:8" s="14" customFormat="1" ht="13.8" x14ac:dyDescent="0.25">
      <c r="A142" s="3">
        <v>39</v>
      </c>
      <c r="B142" s="3"/>
      <c r="C142" s="3"/>
      <c r="D142" s="3"/>
      <c r="E142" s="5" t="s">
        <v>772</v>
      </c>
      <c r="F142" s="13"/>
      <c r="G142" s="6" t="s">
        <v>816</v>
      </c>
      <c r="H142" s="10">
        <v>14962.84</v>
      </c>
    </row>
    <row r="143" spans="1:8" s="14" customFormat="1" ht="13.8" x14ac:dyDescent="0.25">
      <c r="A143" s="3">
        <v>40</v>
      </c>
      <c r="B143" s="3"/>
      <c r="C143" s="3"/>
      <c r="D143" s="3"/>
      <c r="E143" s="5" t="s">
        <v>437</v>
      </c>
      <c r="F143" s="13"/>
      <c r="G143" s="6" t="s">
        <v>476</v>
      </c>
      <c r="H143" s="10">
        <v>24480.639999999999</v>
      </c>
    </row>
    <row r="144" spans="1:8" s="14" customFormat="1" ht="13.8" x14ac:dyDescent="0.25">
      <c r="A144" s="3">
        <v>40</v>
      </c>
      <c r="B144" s="3"/>
      <c r="C144" s="3"/>
      <c r="D144" s="3"/>
      <c r="E144" s="5" t="s">
        <v>773</v>
      </c>
      <c r="F144" s="13"/>
      <c r="G144" s="6" t="s">
        <v>817</v>
      </c>
      <c r="H144" s="10">
        <v>26726.400000000001</v>
      </c>
    </row>
    <row r="145" spans="1:8" s="14" customFormat="1" ht="13.8" x14ac:dyDescent="0.25">
      <c r="A145" s="3">
        <v>40</v>
      </c>
      <c r="B145" s="3"/>
      <c r="C145" s="3"/>
      <c r="D145" s="3"/>
      <c r="E145" s="5" t="s">
        <v>404</v>
      </c>
      <c r="F145" s="13"/>
      <c r="G145" s="5" t="s">
        <v>456</v>
      </c>
      <c r="H145" s="10">
        <v>27208.959999999999</v>
      </c>
    </row>
    <row r="146" spans="1:8" s="14" customFormat="1" ht="13.8" x14ac:dyDescent="0.25">
      <c r="A146" s="3">
        <v>41</v>
      </c>
      <c r="B146" s="3"/>
      <c r="C146" s="3"/>
      <c r="D146" s="3"/>
      <c r="E146" s="5" t="s">
        <v>433</v>
      </c>
      <c r="F146" s="13"/>
      <c r="G146" s="6" t="s">
        <v>473</v>
      </c>
      <c r="H146" s="10">
        <v>59948.800000000003</v>
      </c>
    </row>
    <row r="147" spans="1:8" s="14" customFormat="1" ht="13.8" x14ac:dyDescent="0.25">
      <c r="A147" s="3">
        <v>41</v>
      </c>
      <c r="B147" s="3"/>
      <c r="C147" s="3"/>
      <c r="D147" s="3"/>
      <c r="E147" s="5" t="s">
        <v>769</v>
      </c>
      <c r="F147" s="13"/>
      <c r="G147" s="5" t="s">
        <v>813</v>
      </c>
      <c r="H147" s="10">
        <v>100572</v>
      </c>
    </row>
    <row r="148" spans="1:8" s="14" customFormat="1" ht="13.8" x14ac:dyDescent="0.25">
      <c r="A148" s="3">
        <v>41</v>
      </c>
      <c r="B148" s="3"/>
      <c r="C148" s="3"/>
      <c r="D148" s="3"/>
      <c r="E148" s="5" t="s">
        <v>414</v>
      </c>
      <c r="F148" s="13"/>
      <c r="G148" s="6" t="s">
        <v>463</v>
      </c>
      <c r="H148" s="10">
        <v>69281.490000000005</v>
      </c>
    </row>
    <row r="149" spans="1:8" s="14" customFormat="1" ht="13.8" x14ac:dyDescent="0.25">
      <c r="A149" s="3">
        <v>41</v>
      </c>
      <c r="B149" s="3" t="s">
        <v>774</v>
      </c>
      <c r="C149" s="3" t="s">
        <v>749</v>
      </c>
      <c r="D149" s="3" t="s">
        <v>775</v>
      </c>
      <c r="E149" s="5"/>
      <c r="F149" s="13" t="s">
        <v>154</v>
      </c>
      <c r="G149" s="6" t="s">
        <v>818</v>
      </c>
      <c r="H149" s="10">
        <v>131256.32000000001</v>
      </c>
    </row>
    <row r="150" spans="1:8" s="14" customFormat="1" ht="13.8" x14ac:dyDescent="0.25">
      <c r="A150" s="3">
        <v>42</v>
      </c>
      <c r="B150" s="3"/>
      <c r="C150" s="3"/>
      <c r="D150" s="3"/>
      <c r="E150" s="5" t="s">
        <v>405</v>
      </c>
      <c r="F150" s="13"/>
      <c r="G150" s="6" t="s">
        <v>457</v>
      </c>
      <c r="H150" s="10">
        <v>33640</v>
      </c>
    </row>
    <row r="151" spans="1:8" s="14" customFormat="1" ht="13.8" x14ac:dyDescent="0.25">
      <c r="A151" s="3">
        <v>42</v>
      </c>
      <c r="B151" s="3" t="s">
        <v>415</v>
      </c>
      <c r="C151" s="3" t="s">
        <v>416</v>
      </c>
      <c r="D151" s="3" t="s">
        <v>417</v>
      </c>
      <c r="E151" s="5"/>
      <c r="F151" s="13" t="s">
        <v>173</v>
      </c>
      <c r="G151" s="6" t="s">
        <v>464</v>
      </c>
      <c r="H151" s="10">
        <v>40532.720000000001</v>
      </c>
    </row>
    <row r="152" spans="1:8" s="14" customFormat="1" ht="13.8" x14ac:dyDescent="0.25">
      <c r="A152" s="3">
        <v>43</v>
      </c>
      <c r="B152" s="3" t="s">
        <v>438</v>
      </c>
      <c r="C152" s="3" t="s">
        <v>200</v>
      </c>
      <c r="D152" s="3" t="s">
        <v>439</v>
      </c>
      <c r="E152" s="5"/>
      <c r="F152" s="13" t="s">
        <v>154</v>
      </c>
      <c r="G152" s="6" t="s">
        <v>477</v>
      </c>
      <c r="H152" s="10">
        <v>83241.600000000006</v>
      </c>
    </row>
    <row r="153" spans="1:8" s="14" customFormat="1" ht="13.8" x14ac:dyDescent="0.25">
      <c r="A153" s="3">
        <v>43</v>
      </c>
      <c r="B153" s="3"/>
      <c r="C153" s="3"/>
      <c r="D153" s="3"/>
      <c r="E153" s="5" t="s">
        <v>776</v>
      </c>
      <c r="F153" s="13"/>
      <c r="G153" s="6" t="s">
        <v>819</v>
      </c>
      <c r="H153" s="10">
        <v>91440.48</v>
      </c>
    </row>
    <row r="154" spans="1:8" s="14" customFormat="1" ht="13.8" x14ac:dyDescent="0.25">
      <c r="A154" s="3">
        <v>43</v>
      </c>
      <c r="B154" s="3"/>
      <c r="C154" s="3"/>
      <c r="D154" s="3"/>
      <c r="E154" s="5" t="s">
        <v>777</v>
      </c>
      <c r="F154" s="13"/>
      <c r="G154" s="6" t="s">
        <v>820</v>
      </c>
      <c r="H154" s="10">
        <v>96011.96</v>
      </c>
    </row>
    <row r="155" spans="1:8" s="14" customFormat="1" ht="13.8" x14ac:dyDescent="0.25">
      <c r="A155" s="3">
        <v>44</v>
      </c>
      <c r="B155" s="3"/>
      <c r="C155" s="3"/>
      <c r="D155" s="3"/>
      <c r="E155" s="3" t="s">
        <v>440</v>
      </c>
      <c r="F155" s="13"/>
      <c r="G155" s="3" t="s">
        <v>478</v>
      </c>
      <c r="H155" s="10">
        <v>24941.74</v>
      </c>
    </row>
    <row r="156" spans="1:8" s="14" customFormat="1" ht="13.8" x14ac:dyDescent="0.25">
      <c r="A156" s="3">
        <v>44</v>
      </c>
      <c r="B156" s="3"/>
      <c r="C156" s="3"/>
      <c r="D156" s="3"/>
      <c r="E156" s="3" t="s">
        <v>441</v>
      </c>
      <c r="F156" s="13"/>
      <c r="G156" s="3" t="s">
        <v>197</v>
      </c>
      <c r="H156" s="10">
        <f>+(16868.97+4969.57)*1.16</f>
        <v>25332.706399999999</v>
      </c>
    </row>
    <row r="157" spans="1:8" s="14" customFormat="1" ht="13.8" x14ac:dyDescent="0.25">
      <c r="A157" s="4">
        <v>44</v>
      </c>
      <c r="B157" s="4"/>
      <c r="C157" s="4"/>
      <c r="D157" s="4"/>
      <c r="E157" s="4" t="s">
        <v>778</v>
      </c>
      <c r="F157" s="13"/>
      <c r="G157" s="4" t="s">
        <v>779</v>
      </c>
      <c r="H157" s="11">
        <f>+(21760+5103)*1.16</f>
        <v>31161.079999999998</v>
      </c>
    </row>
    <row r="158" spans="1:8" s="14" customFormat="1" ht="13.8" x14ac:dyDescent="0.25">
      <c r="A158" s="3">
        <v>45</v>
      </c>
      <c r="B158" s="3"/>
      <c r="C158" s="3"/>
      <c r="D158" s="3"/>
      <c r="E158" s="3" t="s">
        <v>441</v>
      </c>
      <c r="F158" s="13"/>
      <c r="G158" s="3" t="s">
        <v>197</v>
      </c>
      <c r="H158" s="10">
        <v>12931.43</v>
      </c>
    </row>
    <row r="159" spans="1:8" s="14" customFormat="1" ht="13.8" x14ac:dyDescent="0.25">
      <c r="A159" s="3">
        <v>45</v>
      </c>
      <c r="B159" s="3"/>
      <c r="C159" s="3"/>
      <c r="D159" s="3"/>
      <c r="E159" s="3" t="s">
        <v>440</v>
      </c>
      <c r="F159" s="13"/>
      <c r="G159" s="3" t="s">
        <v>478</v>
      </c>
      <c r="H159" s="10">
        <f>+(11642.5+4233.7)*1.16</f>
        <v>18416.392</v>
      </c>
    </row>
    <row r="160" spans="1:8" s="14" customFormat="1" ht="13.8" x14ac:dyDescent="0.25">
      <c r="A160" s="3">
        <v>45</v>
      </c>
      <c r="B160" s="3"/>
      <c r="C160" s="3"/>
      <c r="D160" s="3"/>
      <c r="E160" s="3" t="s">
        <v>780</v>
      </c>
      <c r="G160" s="3" t="s">
        <v>781</v>
      </c>
      <c r="H160" s="10">
        <f>+(14435.48+4239.1)*1.16</f>
        <v>21662.5128</v>
      </c>
    </row>
    <row r="161" spans="1:8" s="14" customFormat="1" ht="13.8" x14ac:dyDescent="0.25">
      <c r="A161" s="3">
        <v>45</v>
      </c>
      <c r="B161" s="3"/>
      <c r="C161" s="3"/>
      <c r="D161" s="3"/>
      <c r="E161" s="4" t="s">
        <v>778</v>
      </c>
      <c r="G161" s="4" t="s">
        <v>779</v>
      </c>
      <c r="H161" s="10">
        <f>+(12354+4110)*1.16</f>
        <v>19098.239999999998</v>
      </c>
    </row>
    <row r="162" spans="1:8" s="14" customFormat="1" ht="13.8" x14ac:dyDescent="0.25">
      <c r="A162" s="3">
        <v>46</v>
      </c>
      <c r="B162" s="3"/>
      <c r="C162" s="3"/>
      <c r="D162" s="3"/>
      <c r="E162" s="3" t="s">
        <v>442</v>
      </c>
      <c r="G162" s="3" t="s">
        <v>479</v>
      </c>
      <c r="H162" s="10">
        <v>325533.12</v>
      </c>
    </row>
    <row r="163" spans="1:8" s="14" customFormat="1" ht="13.8" x14ac:dyDescent="0.25">
      <c r="A163" s="3">
        <v>46</v>
      </c>
      <c r="B163" s="3"/>
      <c r="C163" s="3"/>
      <c r="D163" s="3"/>
      <c r="E163" s="3" t="s">
        <v>440</v>
      </c>
      <c r="G163" s="3" t="s">
        <v>478</v>
      </c>
      <c r="H163" s="10">
        <f>+(93072.07+246078.1+5427)*1.16</f>
        <v>399709.5172</v>
      </c>
    </row>
    <row r="164" spans="1:8" s="14" customFormat="1" ht="13.8" x14ac:dyDescent="0.25">
      <c r="A164" s="3">
        <v>47</v>
      </c>
      <c r="B164" s="3"/>
      <c r="C164" s="3"/>
      <c r="D164" s="3"/>
      <c r="E164" s="3" t="s">
        <v>443</v>
      </c>
      <c r="G164" s="3" t="s">
        <v>480</v>
      </c>
      <c r="H164" s="12">
        <v>25520</v>
      </c>
    </row>
    <row r="165" spans="1:8" s="14" customFormat="1" ht="13.8" x14ac:dyDescent="0.25">
      <c r="A165" s="3">
        <v>47</v>
      </c>
      <c r="B165" s="3"/>
      <c r="C165" s="3"/>
      <c r="D165" s="3"/>
      <c r="E165" s="3" t="s">
        <v>782</v>
      </c>
      <c r="G165" s="3" t="s">
        <v>783</v>
      </c>
      <c r="H165" s="12">
        <f>+(32839.12)*1.16</f>
        <v>38093.379200000003</v>
      </c>
    </row>
    <row r="166" spans="1:8" s="14" customFormat="1" ht="13.8" x14ac:dyDescent="0.25">
      <c r="A166" s="3">
        <v>48</v>
      </c>
      <c r="B166" s="3"/>
      <c r="C166" s="3"/>
      <c r="D166" s="3"/>
      <c r="E166" s="3" t="s">
        <v>444</v>
      </c>
      <c r="G166" s="3" t="s">
        <v>481</v>
      </c>
      <c r="H166" s="10">
        <v>91299.91</v>
      </c>
    </row>
    <row r="167" spans="1:8" s="14" customFormat="1" ht="13.8" x14ac:dyDescent="0.25">
      <c r="A167" s="3">
        <v>48</v>
      </c>
      <c r="B167" s="3"/>
      <c r="C167" s="3"/>
      <c r="D167" s="3"/>
      <c r="E167" s="3" t="s">
        <v>782</v>
      </c>
      <c r="G167" s="3" t="s">
        <v>783</v>
      </c>
      <c r="H167" s="10">
        <f>+(105789.87)*1.16</f>
        <v>122716.24919999999</v>
      </c>
    </row>
    <row r="168" spans="1:8" s="14" customFormat="1" ht="13.8" x14ac:dyDescent="0.25">
      <c r="A168" s="3">
        <v>48</v>
      </c>
      <c r="B168" s="3"/>
      <c r="C168" s="3"/>
      <c r="D168" s="3"/>
      <c r="E168" s="3" t="s">
        <v>443</v>
      </c>
      <c r="G168" s="3" t="s">
        <v>480</v>
      </c>
      <c r="H168" s="10">
        <f>+(115629.31)*1.16</f>
        <v>134129.99959999998</v>
      </c>
    </row>
    <row r="169" spans="1:8" s="14" customFormat="1" ht="13.8" x14ac:dyDescent="0.25">
      <c r="A169" s="3">
        <v>49</v>
      </c>
      <c r="B169" s="3"/>
      <c r="C169" s="3"/>
      <c r="D169" s="3"/>
      <c r="E169" s="3" t="s">
        <v>445</v>
      </c>
      <c r="G169" s="3" t="s">
        <v>482</v>
      </c>
      <c r="H169" s="10">
        <v>121131.96</v>
      </c>
    </row>
    <row r="170" spans="1:8" s="14" customFormat="1" ht="13.8" x14ac:dyDescent="0.25">
      <c r="A170" s="3">
        <v>49</v>
      </c>
      <c r="B170" s="3" t="s">
        <v>784</v>
      </c>
      <c r="C170" s="3" t="s">
        <v>785</v>
      </c>
      <c r="D170" s="3" t="s">
        <v>786</v>
      </c>
      <c r="E170" s="7"/>
      <c r="F170" s="3" t="s">
        <v>154</v>
      </c>
      <c r="G170" s="3" t="s">
        <v>787</v>
      </c>
      <c r="H170" s="10">
        <f>+(124800)*1.16</f>
        <v>144768</v>
      </c>
    </row>
    <row r="171" spans="1:8" s="14" customFormat="1" ht="13.8" x14ac:dyDescent="0.25">
      <c r="A171" s="3">
        <v>49</v>
      </c>
      <c r="B171" s="3" t="s">
        <v>788</v>
      </c>
      <c r="C171" s="3" t="s">
        <v>789</v>
      </c>
      <c r="D171" s="3" t="s">
        <v>759</v>
      </c>
      <c r="E171" s="7"/>
      <c r="F171" s="3" t="s">
        <v>154</v>
      </c>
      <c r="G171" s="3" t="s">
        <v>790</v>
      </c>
      <c r="H171" s="10">
        <f>+(117500)*1.16</f>
        <v>136300</v>
      </c>
    </row>
    <row r="172" spans="1:8" s="14" customFormat="1" ht="13.8" x14ac:dyDescent="0.25">
      <c r="A172" s="3">
        <v>50</v>
      </c>
      <c r="B172" s="3"/>
      <c r="C172" s="3"/>
      <c r="D172" s="3"/>
      <c r="E172" s="3" t="s">
        <v>446</v>
      </c>
      <c r="G172" s="3" t="s">
        <v>483</v>
      </c>
      <c r="H172" s="10">
        <v>173988.4</v>
      </c>
    </row>
    <row r="173" spans="1:8" s="14" customFormat="1" ht="13.8" x14ac:dyDescent="0.25">
      <c r="A173" s="3">
        <v>51</v>
      </c>
      <c r="B173" s="3"/>
      <c r="C173" s="3"/>
      <c r="D173" s="3"/>
      <c r="E173" s="3" t="s">
        <v>447</v>
      </c>
      <c r="G173" s="3" t="s">
        <v>484</v>
      </c>
      <c r="H173" s="10">
        <v>50041.67</v>
      </c>
    </row>
    <row r="174" spans="1:8" s="14" customFormat="1" ht="13.8" x14ac:dyDescent="0.25">
      <c r="A174" s="3">
        <v>52</v>
      </c>
      <c r="B174" s="3"/>
      <c r="C174" s="3"/>
      <c r="D174" s="3"/>
      <c r="E174" s="3" t="s">
        <v>405</v>
      </c>
      <c r="G174" s="3" t="s">
        <v>457</v>
      </c>
      <c r="H174" s="10">
        <v>117845.56</v>
      </c>
    </row>
    <row r="175" spans="1:8" s="14" customFormat="1" ht="13.8" x14ac:dyDescent="0.25">
      <c r="A175" s="3">
        <v>53</v>
      </c>
      <c r="B175" s="3"/>
      <c r="C175" s="3"/>
      <c r="D175" s="3"/>
      <c r="E175" s="3" t="s">
        <v>448</v>
      </c>
      <c r="G175" s="3" t="s">
        <v>485</v>
      </c>
      <c r="H175" s="10">
        <v>63117.49</v>
      </c>
    </row>
    <row r="176" spans="1:8" s="14" customFormat="1" ht="13.8" x14ac:dyDescent="0.25">
      <c r="A176" s="3">
        <v>53</v>
      </c>
      <c r="B176" s="3"/>
      <c r="C176" s="3"/>
      <c r="D176" s="3"/>
      <c r="E176" s="3" t="s">
        <v>437</v>
      </c>
      <c r="G176" s="3" t="s">
        <v>476</v>
      </c>
      <c r="H176" s="10">
        <f>+(19215+44950+5990+8286)*1.16</f>
        <v>90991.56</v>
      </c>
    </row>
    <row r="177" spans="1:8" s="14" customFormat="1" ht="13.8" x14ac:dyDescent="0.25">
      <c r="A177" s="3">
        <v>53</v>
      </c>
      <c r="B177" s="3"/>
      <c r="C177" s="3"/>
      <c r="D177" s="3"/>
      <c r="E177" s="3" t="s">
        <v>406</v>
      </c>
      <c r="G177" s="3" t="s">
        <v>458</v>
      </c>
      <c r="H177" s="10">
        <f>+(24760+46500+6050+14300)*1.16</f>
        <v>106267.59999999999</v>
      </c>
    </row>
    <row r="178" spans="1:8" s="14" customFormat="1" ht="13.8" x14ac:dyDescent="0.25">
      <c r="A178" s="3">
        <v>53</v>
      </c>
      <c r="B178" s="3"/>
      <c r="C178" s="3"/>
      <c r="D178" s="3"/>
      <c r="E178" s="3" t="s">
        <v>449</v>
      </c>
      <c r="G178" s="3" t="s">
        <v>486</v>
      </c>
      <c r="H178" s="10">
        <f>+(29680+58600+7735+13600)*1.16</f>
        <v>127153.4</v>
      </c>
    </row>
    <row r="179" spans="1:8" s="14" customFormat="1" ht="13.8" x14ac:dyDescent="0.25">
      <c r="A179" s="3">
        <v>53</v>
      </c>
      <c r="B179" s="3"/>
      <c r="C179" s="3"/>
      <c r="D179" s="3"/>
      <c r="E179" s="3" t="s">
        <v>450</v>
      </c>
      <c r="G179" s="3" t="s">
        <v>487</v>
      </c>
      <c r="H179" s="10">
        <f>+(25825+52000+6750+11930)*1.06</f>
        <v>102295.3</v>
      </c>
    </row>
    <row r="180" spans="1:8" s="14" customFormat="1" ht="13.8" x14ac:dyDescent="0.25">
      <c r="A180" s="3">
        <v>53</v>
      </c>
      <c r="B180" s="3" t="s">
        <v>451</v>
      </c>
      <c r="C180" s="3" t="s">
        <v>452</v>
      </c>
      <c r="D180" s="3" t="s">
        <v>453</v>
      </c>
      <c r="E180" s="3"/>
      <c r="F180" s="3" t="s">
        <v>173</v>
      </c>
      <c r="G180" s="3" t="s">
        <v>488</v>
      </c>
      <c r="H180" s="10">
        <f>+(22420+51000+6730+11904)*1.16</f>
        <v>106782.64</v>
      </c>
    </row>
    <row r="181" spans="1:8" s="14" customFormat="1" ht="13.8" x14ac:dyDescent="0.25">
      <c r="A181" s="3">
        <v>54</v>
      </c>
      <c r="B181" s="3"/>
      <c r="C181" s="3"/>
      <c r="D181" s="3"/>
      <c r="E181" s="3" t="s">
        <v>437</v>
      </c>
      <c r="G181" s="3" t="s">
        <v>476</v>
      </c>
      <c r="H181" s="10">
        <f>+(50207.5)*1.16</f>
        <v>58240.7</v>
      </c>
    </row>
    <row r="182" spans="1:8" s="14" customFormat="1" ht="13.8" x14ac:dyDescent="0.25">
      <c r="A182" s="3">
        <v>54</v>
      </c>
      <c r="B182" s="3"/>
      <c r="C182" s="3"/>
      <c r="D182" s="3"/>
      <c r="E182" s="3" t="s">
        <v>406</v>
      </c>
      <c r="G182" s="3" t="s">
        <v>458</v>
      </c>
      <c r="H182" s="10">
        <f>+(69000+790+1800+5835)*1.16</f>
        <v>89813</v>
      </c>
    </row>
    <row r="183" spans="1:8" s="14" customFormat="1" ht="13.8" x14ac:dyDescent="0.25">
      <c r="A183" s="3">
        <v>54</v>
      </c>
      <c r="B183" s="3" t="s">
        <v>451</v>
      </c>
      <c r="C183" s="3" t="s">
        <v>452</v>
      </c>
      <c r="D183" s="3" t="s">
        <v>453</v>
      </c>
      <c r="E183" s="3"/>
      <c r="F183" s="3" t="s">
        <v>173</v>
      </c>
      <c r="G183" s="3" t="s">
        <v>488</v>
      </c>
      <c r="H183" s="10">
        <f>+(150600+1015+1700+6690)*1.16</f>
        <v>185605.8</v>
      </c>
    </row>
    <row r="184" spans="1:8" s="14" customFormat="1" ht="13.8" x14ac:dyDescent="0.25">
      <c r="A184" s="3">
        <v>55</v>
      </c>
      <c r="B184" s="3"/>
      <c r="C184" s="3"/>
      <c r="D184" s="3"/>
      <c r="E184" s="3" t="s">
        <v>406</v>
      </c>
      <c r="G184" s="3" t="s">
        <v>458</v>
      </c>
      <c r="H184" s="10">
        <v>30364.44</v>
      </c>
    </row>
    <row r="185" spans="1:8" s="14" customFormat="1" ht="13.8" x14ac:dyDescent="0.25">
      <c r="A185" s="3">
        <v>55</v>
      </c>
      <c r="B185" s="3" t="s">
        <v>451</v>
      </c>
      <c r="C185" s="3" t="s">
        <v>452</v>
      </c>
      <c r="D185" s="3" t="s">
        <v>453</v>
      </c>
      <c r="E185" s="3"/>
      <c r="F185" s="3" t="s">
        <v>173</v>
      </c>
      <c r="G185" s="3" t="s">
        <v>488</v>
      </c>
      <c r="H185" s="10">
        <f>+(16342+13146+19778.2+1285.5+5319)*1.16</f>
        <v>64810.011999999995</v>
      </c>
    </row>
    <row r="186" spans="1:8" s="14" customFormat="1" ht="13.8" x14ac:dyDescent="0.25">
      <c r="A186" s="3">
        <v>56</v>
      </c>
      <c r="B186" s="3"/>
      <c r="C186" s="3"/>
      <c r="D186" s="3"/>
      <c r="E186" s="3" t="s">
        <v>449</v>
      </c>
      <c r="G186" s="3" t="s">
        <v>486</v>
      </c>
      <c r="H186" s="10">
        <v>6946.64</v>
      </c>
    </row>
    <row r="187" spans="1:8" s="14" customFormat="1" ht="13.8" x14ac:dyDescent="0.25">
      <c r="A187" s="3">
        <v>56</v>
      </c>
      <c r="B187" s="3"/>
      <c r="C187" s="3"/>
      <c r="D187" s="3"/>
      <c r="E187" s="3" t="s">
        <v>406</v>
      </c>
      <c r="G187" s="3" t="s">
        <v>458</v>
      </c>
      <c r="H187" s="10">
        <f>12783*1.16</f>
        <v>14828.279999999999</v>
      </c>
    </row>
    <row r="188" spans="1:8" s="14" customFormat="1" ht="13.8" x14ac:dyDescent="0.25">
      <c r="A188" s="3">
        <v>56</v>
      </c>
      <c r="B188" s="3" t="s">
        <v>451</v>
      </c>
      <c r="C188" s="3" t="s">
        <v>452</v>
      </c>
      <c r="D188" s="3" t="s">
        <v>453</v>
      </c>
      <c r="E188" s="3"/>
      <c r="F188" s="3" t="s">
        <v>173</v>
      </c>
      <c r="G188" s="3" t="s">
        <v>488</v>
      </c>
      <c r="H188" s="10">
        <f>11625*1.16</f>
        <v>13484.999999999998</v>
      </c>
    </row>
    <row r="189" spans="1:8" s="14" customFormat="1" ht="13.8" x14ac:dyDescent="0.25">
      <c r="A189" s="3">
        <v>56</v>
      </c>
      <c r="B189" s="3"/>
      <c r="C189" s="3"/>
      <c r="D189" s="3"/>
      <c r="E189" s="7" t="s">
        <v>454</v>
      </c>
      <c r="G189" s="7" t="s">
        <v>489</v>
      </c>
      <c r="H189" s="10">
        <f>1972.3*1.16</f>
        <v>2287.8679999999999</v>
      </c>
    </row>
    <row r="190" spans="1:8" s="14" customFormat="1" ht="13.8" x14ac:dyDescent="0.25">
      <c r="A190" s="3">
        <v>57</v>
      </c>
      <c r="B190" s="3"/>
      <c r="C190" s="3"/>
      <c r="D190" s="3"/>
      <c r="E190" s="3" t="s">
        <v>450</v>
      </c>
      <c r="G190" s="3" t="s">
        <v>487</v>
      </c>
      <c r="H190" s="10">
        <v>12732.16</v>
      </c>
    </row>
    <row r="191" spans="1:8" s="14" customFormat="1" ht="13.8" x14ac:dyDescent="0.25">
      <c r="A191" s="3">
        <v>57</v>
      </c>
      <c r="B191" s="3" t="s">
        <v>451</v>
      </c>
      <c r="C191" s="3" t="s">
        <v>452</v>
      </c>
      <c r="D191" s="3" t="s">
        <v>453</v>
      </c>
      <c r="E191" s="3"/>
      <c r="F191" s="3" t="s">
        <v>173</v>
      </c>
      <c r="G191" s="3" t="s">
        <v>488</v>
      </c>
      <c r="H191" s="10">
        <f>+(13832+15797.8)*1.16</f>
        <v>34370.567999999999</v>
      </c>
    </row>
    <row r="192" spans="1:8" s="14" customFormat="1" ht="13.8" x14ac:dyDescent="0.25">
      <c r="A192" s="3">
        <v>58</v>
      </c>
      <c r="B192" s="3" t="s">
        <v>451</v>
      </c>
      <c r="C192" s="3" t="s">
        <v>452</v>
      </c>
      <c r="D192" s="3" t="s">
        <v>453</v>
      </c>
      <c r="E192" s="3"/>
      <c r="F192" s="3" t="s">
        <v>173</v>
      </c>
      <c r="G192" s="3" t="s">
        <v>488</v>
      </c>
      <c r="H192" s="10">
        <v>7128.2</v>
      </c>
    </row>
    <row r="193" spans="1:8" s="14" customFormat="1" ht="13.8" x14ac:dyDescent="0.25">
      <c r="A193" s="3">
        <v>59</v>
      </c>
      <c r="B193" s="7"/>
      <c r="C193" s="7"/>
      <c r="D193" s="7"/>
      <c r="E193" s="7" t="s">
        <v>454</v>
      </c>
      <c r="G193" s="7" t="s">
        <v>489</v>
      </c>
      <c r="H193" s="12">
        <v>184020.07</v>
      </c>
    </row>
    <row r="194" spans="1:8" s="14" customFormat="1" ht="13.8" x14ac:dyDescent="0.25">
      <c r="A194" s="3">
        <v>59</v>
      </c>
      <c r="B194" s="3"/>
      <c r="C194" s="3"/>
      <c r="D194" s="3"/>
      <c r="E194" s="3" t="s">
        <v>406</v>
      </c>
      <c r="G194" s="3" t="s">
        <v>458</v>
      </c>
      <c r="H194" s="10">
        <f>198250.7*1.16</f>
        <v>229970.81200000001</v>
      </c>
    </row>
    <row r="195" spans="1:8" s="14" customFormat="1" ht="13.8" x14ac:dyDescent="0.25">
      <c r="A195" s="3">
        <v>59</v>
      </c>
      <c r="B195" s="3" t="s">
        <v>451</v>
      </c>
      <c r="C195" s="3" t="s">
        <v>452</v>
      </c>
      <c r="D195" s="3" t="s">
        <v>453</v>
      </c>
      <c r="F195" s="3" t="s">
        <v>173</v>
      </c>
      <c r="G195" s="3" t="s">
        <v>488</v>
      </c>
      <c r="H195" s="10">
        <f>283522.98*1.16</f>
        <v>328886.65679999994</v>
      </c>
    </row>
    <row r="196" spans="1:8" s="53" customFormat="1" ht="13.8" x14ac:dyDescent="0.25">
      <c r="A196" s="52">
        <v>60</v>
      </c>
      <c r="B196" s="52"/>
      <c r="C196" s="52"/>
      <c r="D196" s="52"/>
      <c r="E196" s="53" t="s">
        <v>405</v>
      </c>
      <c r="F196" s="54"/>
      <c r="G196" s="55" t="s">
        <v>457</v>
      </c>
      <c r="H196" s="53">
        <v>7533.04</v>
      </c>
    </row>
    <row r="197" spans="1:8" s="53" customFormat="1" ht="13.8" x14ac:dyDescent="0.25">
      <c r="A197" s="52">
        <v>60</v>
      </c>
      <c r="B197" s="52"/>
      <c r="C197" s="52"/>
      <c r="D197" s="52"/>
      <c r="E197" s="53" t="s">
        <v>432</v>
      </c>
      <c r="F197" s="54"/>
      <c r="G197" s="55" t="s">
        <v>472</v>
      </c>
      <c r="H197" s="53">
        <v>11394.82</v>
      </c>
    </row>
    <row r="198" spans="1:8" s="53" customFormat="1" ht="13.8" x14ac:dyDescent="0.25">
      <c r="A198" s="52">
        <v>61</v>
      </c>
      <c r="B198" s="52"/>
      <c r="C198" s="52"/>
      <c r="D198" s="52"/>
      <c r="E198" s="53" t="s">
        <v>946</v>
      </c>
      <c r="F198" s="54"/>
      <c r="G198" s="55" t="s">
        <v>947</v>
      </c>
      <c r="H198" s="53">
        <v>4501.1016</v>
      </c>
    </row>
    <row r="199" spans="1:8" s="53" customFormat="1" ht="13.8" x14ac:dyDescent="0.25">
      <c r="A199" s="52">
        <v>61</v>
      </c>
      <c r="B199" s="52"/>
      <c r="C199" s="52"/>
      <c r="D199" s="52"/>
      <c r="E199" s="53" t="s">
        <v>1210</v>
      </c>
      <c r="F199" s="54"/>
      <c r="G199" s="55" t="s">
        <v>1211</v>
      </c>
      <c r="H199" s="53">
        <v>4827.4560000000001</v>
      </c>
    </row>
    <row r="200" spans="1:8" s="53" customFormat="1" ht="13.8" x14ac:dyDescent="0.25">
      <c r="A200" s="52">
        <v>61</v>
      </c>
      <c r="B200" s="52"/>
      <c r="C200" s="52"/>
      <c r="D200" s="52"/>
      <c r="E200" s="53" t="s">
        <v>1212</v>
      </c>
      <c r="F200" s="54"/>
      <c r="G200" s="55" t="s">
        <v>1213</v>
      </c>
      <c r="H200" s="53">
        <v>5835.96</v>
      </c>
    </row>
    <row r="201" spans="1:8" s="53" customFormat="1" ht="13.8" x14ac:dyDescent="0.25">
      <c r="A201" s="52">
        <v>61</v>
      </c>
      <c r="B201" s="52" t="s">
        <v>1208</v>
      </c>
      <c r="C201" s="52" t="s">
        <v>1214</v>
      </c>
      <c r="D201" s="52" t="s">
        <v>956</v>
      </c>
      <c r="F201" s="54" t="s">
        <v>154</v>
      </c>
      <c r="G201" s="55" t="s">
        <v>957</v>
      </c>
      <c r="H201" s="53">
        <v>6215.9759999999997</v>
      </c>
    </row>
    <row r="202" spans="1:8" s="53" customFormat="1" ht="13.8" x14ac:dyDescent="0.25">
      <c r="A202" s="52">
        <v>62</v>
      </c>
      <c r="B202" s="52" t="s">
        <v>1208</v>
      </c>
      <c r="C202" s="52" t="s">
        <v>1214</v>
      </c>
      <c r="D202" s="52" t="s">
        <v>956</v>
      </c>
      <c r="F202" s="54" t="s">
        <v>154</v>
      </c>
      <c r="G202" s="55" t="s">
        <v>957</v>
      </c>
      <c r="H202" s="53">
        <v>1807.5120000000002</v>
      </c>
    </row>
    <row r="203" spans="1:8" s="53" customFormat="1" ht="13.8" x14ac:dyDescent="0.25">
      <c r="A203" s="52">
        <v>62</v>
      </c>
      <c r="B203" s="52"/>
      <c r="C203" s="52"/>
      <c r="D203" s="52"/>
      <c r="E203" s="53" t="s">
        <v>1210</v>
      </c>
      <c r="F203" s="54"/>
      <c r="G203" s="56" t="s">
        <v>1211</v>
      </c>
      <c r="H203" s="53">
        <v>4507.78</v>
      </c>
    </row>
    <row r="204" spans="1:8" s="53" customFormat="1" ht="13.8" x14ac:dyDescent="0.25">
      <c r="A204" s="52">
        <v>62</v>
      </c>
      <c r="B204" s="52"/>
      <c r="C204" s="52"/>
      <c r="D204" s="52"/>
      <c r="E204" s="53" t="s">
        <v>1212</v>
      </c>
      <c r="F204" s="54"/>
      <c r="G204" s="56" t="s">
        <v>1213</v>
      </c>
      <c r="H204" s="53">
        <v>3620.94</v>
      </c>
    </row>
    <row r="205" spans="1:8" s="53" customFormat="1" ht="13.8" x14ac:dyDescent="0.25">
      <c r="A205" s="52">
        <v>62</v>
      </c>
      <c r="B205" s="52"/>
      <c r="C205" s="52"/>
      <c r="D205" s="52"/>
      <c r="E205" s="53" t="s">
        <v>946</v>
      </c>
      <c r="F205" s="54"/>
      <c r="G205" s="56" t="s">
        <v>947</v>
      </c>
      <c r="H205" s="53">
        <v>3469.9</v>
      </c>
    </row>
    <row r="206" spans="1:8" s="53" customFormat="1" ht="13.8" x14ac:dyDescent="0.25">
      <c r="A206" s="52">
        <v>63</v>
      </c>
      <c r="B206" s="52"/>
      <c r="C206" s="52"/>
      <c r="D206" s="52"/>
      <c r="E206" s="53" t="s">
        <v>756</v>
      </c>
      <c r="F206" s="54"/>
      <c r="G206" s="56" t="s">
        <v>805</v>
      </c>
      <c r="H206" s="53">
        <v>36192</v>
      </c>
    </row>
    <row r="207" spans="1:8" s="53" customFormat="1" ht="13.8" x14ac:dyDescent="0.25">
      <c r="A207" s="52">
        <v>63</v>
      </c>
      <c r="B207" s="52"/>
      <c r="C207" s="52"/>
      <c r="D207" s="52"/>
      <c r="E207" s="53" t="s">
        <v>969</v>
      </c>
      <c r="F207" s="54"/>
      <c r="G207" s="56" t="s">
        <v>970</v>
      </c>
      <c r="H207" s="53">
        <v>48205.72</v>
      </c>
    </row>
    <row r="208" spans="1:8" s="53" customFormat="1" ht="13.8" x14ac:dyDescent="0.25">
      <c r="A208" s="52">
        <v>63</v>
      </c>
      <c r="B208" s="52"/>
      <c r="C208" s="52"/>
      <c r="D208" s="52"/>
      <c r="E208" s="53" t="s">
        <v>423</v>
      </c>
      <c r="F208" s="54"/>
      <c r="G208" s="56" t="s">
        <v>468</v>
      </c>
      <c r="H208" s="53">
        <v>43384</v>
      </c>
    </row>
    <row r="209" spans="1:8" s="53" customFormat="1" ht="13.8" x14ac:dyDescent="0.25">
      <c r="A209" s="52">
        <v>63</v>
      </c>
      <c r="B209" s="52"/>
      <c r="C209" s="52"/>
      <c r="D209" s="52"/>
      <c r="E209" s="53" t="s">
        <v>1215</v>
      </c>
      <c r="F209" s="54"/>
      <c r="G209" s="56" t="s">
        <v>1216</v>
      </c>
      <c r="H209" s="53">
        <v>49007.68</v>
      </c>
    </row>
    <row r="210" spans="1:8" s="53" customFormat="1" ht="13.8" x14ac:dyDescent="0.25">
      <c r="A210" s="52">
        <v>63</v>
      </c>
      <c r="B210" s="52"/>
      <c r="C210" s="52"/>
      <c r="D210" s="52"/>
      <c r="E210" s="53" t="s">
        <v>977</v>
      </c>
      <c r="F210" s="54"/>
      <c r="G210" s="56" t="s">
        <v>978</v>
      </c>
      <c r="H210" s="53">
        <v>54730.09</v>
      </c>
    </row>
    <row r="211" spans="1:8" s="53" customFormat="1" ht="13.8" x14ac:dyDescent="0.25">
      <c r="A211" s="52">
        <v>63</v>
      </c>
      <c r="B211" s="52"/>
      <c r="C211" s="52"/>
      <c r="D211" s="52"/>
      <c r="E211" s="53" t="s">
        <v>1217</v>
      </c>
      <c r="F211" s="54"/>
      <c r="G211" s="56" t="s">
        <v>1218</v>
      </c>
      <c r="H211" s="53">
        <v>41998</v>
      </c>
    </row>
    <row r="212" spans="1:8" s="53" customFormat="1" ht="13.8" x14ac:dyDescent="0.25">
      <c r="A212" s="52">
        <v>64</v>
      </c>
      <c r="B212" s="52"/>
      <c r="C212" s="52"/>
      <c r="D212" s="52"/>
      <c r="E212" s="53" t="s">
        <v>969</v>
      </c>
      <c r="F212" s="54"/>
      <c r="G212" s="56" t="s">
        <v>970</v>
      </c>
      <c r="H212" s="53">
        <v>40477.735999999997</v>
      </c>
    </row>
    <row r="213" spans="1:8" s="53" customFormat="1" ht="13.8" x14ac:dyDescent="0.25">
      <c r="A213" s="52">
        <v>64</v>
      </c>
      <c r="B213" s="52"/>
      <c r="C213" s="52"/>
      <c r="D213" s="52"/>
      <c r="E213" s="53" t="s">
        <v>756</v>
      </c>
      <c r="F213" s="54"/>
      <c r="G213" s="56" t="s">
        <v>805</v>
      </c>
      <c r="H213" s="53">
        <v>49416</v>
      </c>
    </row>
    <row r="214" spans="1:8" s="53" customFormat="1" ht="13.8" x14ac:dyDescent="0.25">
      <c r="A214" s="52">
        <v>64</v>
      </c>
      <c r="B214" s="52"/>
      <c r="C214" s="52"/>
      <c r="D214" s="52"/>
      <c r="E214" s="53" t="s">
        <v>423</v>
      </c>
      <c r="F214" s="54"/>
      <c r="G214" s="56" t="s">
        <v>468</v>
      </c>
      <c r="H214" s="53">
        <v>53592</v>
      </c>
    </row>
    <row r="215" spans="1:8" s="53" customFormat="1" ht="13.8" x14ac:dyDescent="0.25">
      <c r="A215" s="52">
        <v>64</v>
      </c>
      <c r="B215" s="52"/>
      <c r="C215" s="52"/>
      <c r="D215" s="52"/>
      <c r="E215" s="53" t="s">
        <v>1215</v>
      </c>
      <c r="F215" s="54"/>
      <c r="G215" s="56" t="s">
        <v>1216</v>
      </c>
      <c r="H215" s="53">
        <v>63800</v>
      </c>
    </row>
    <row r="216" spans="1:8" s="53" customFormat="1" ht="13.8" x14ac:dyDescent="0.25">
      <c r="A216" s="52">
        <v>64</v>
      </c>
      <c r="B216" s="54"/>
      <c r="C216" s="52"/>
      <c r="D216" s="52"/>
      <c r="E216" s="53" t="s">
        <v>977</v>
      </c>
      <c r="F216" s="54"/>
      <c r="G216" s="56" t="s">
        <v>978</v>
      </c>
      <c r="H216" s="53">
        <v>50382.18</v>
      </c>
    </row>
    <row r="217" spans="1:8" s="53" customFormat="1" ht="13.8" x14ac:dyDescent="0.25">
      <c r="A217" s="52">
        <v>64</v>
      </c>
      <c r="B217" s="54"/>
      <c r="C217" s="52"/>
      <c r="D217" s="52"/>
      <c r="E217" s="53" t="s">
        <v>1217</v>
      </c>
      <c r="F217" s="54"/>
      <c r="G217" s="56" t="s">
        <v>1218</v>
      </c>
      <c r="H217" s="53">
        <v>45997.99</v>
      </c>
    </row>
    <row r="218" spans="1:8" s="53" customFormat="1" ht="13.8" x14ac:dyDescent="0.25">
      <c r="A218" s="52">
        <v>65</v>
      </c>
      <c r="B218" s="54"/>
      <c r="C218" s="52"/>
      <c r="D218" s="52"/>
      <c r="E218" s="53" t="s">
        <v>977</v>
      </c>
      <c r="F218" s="54"/>
      <c r="G218" s="56" t="s">
        <v>978</v>
      </c>
      <c r="H218" s="53">
        <v>25175.642400000001</v>
      </c>
    </row>
    <row r="219" spans="1:8" s="53" customFormat="1" ht="13.8" x14ac:dyDescent="0.25">
      <c r="A219" s="52">
        <v>65</v>
      </c>
      <c r="B219" s="54"/>
      <c r="C219" s="52"/>
      <c r="D219" s="52"/>
      <c r="E219" s="53" t="s">
        <v>756</v>
      </c>
      <c r="F219" s="54"/>
      <c r="G219" s="56" t="s">
        <v>805</v>
      </c>
      <c r="H219" s="53">
        <v>27236.61</v>
      </c>
    </row>
    <row r="220" spans="1:8" s="53" customFormat="1" ht="13.8" x14ac:dyDescent="0.25">
      <c r="A220" s="52">
        <v>65</v>
      </c>
      <c r="B220" s="54"/>
      <c r="C220" s="52"/>
      <c r="D220" s="52"/>
      <c r="E220" s="53" t="s">
        <v>969</v>
      </c>
      <c r="F220" s="54"/>
      <c r="G220" s="56" t="s">
        <v>970</v>
      </c>
      <c r="H220" s="53">
        <v>27236.61</v>
      </c>
    </row>
    <row r="221" spans="1:8" s="53" customFormat="1" ht="13.8" x14ac:dyDescent="0.25">
      <c r="A221" s="52">
        <v>65</v>
      </c>
      <c r="B221" s="52"/>
      <c r="C221" s="52"/>
      <c r="D221" s="52"/>
      <c r="E221" s="53" t="s">
        <v>423</v>
      </c>
      <c r="F221" s="54"/>
      <c r="G221" s="56" t="s">
        <v>468</v>
      </c>
      <c r="H221" s="53">
        <v>29696</v>
      </c>
    </row>
    <row r="222" spans="1:8" s="53" customFormat="1" ht="13.8" x14ac:dyDescent="0.25">
      <c r="A222" s="52">
        <v>65</v>
      </c>
      <c r="B222" s="52"/>
      <c r="C222" s="52"/>
      <c r="D222" s="52"/>
      <c r="E222" s="53" t="s">
        <v>1215</v>
      </c>
      <c r="F222" s="54"/>
      <c r="G222" s="56" t="s">
        <v>1216</v>
      </c>
      <c r="H222" s="53">
        <v>36175.760000000002</v>
      </c>
    </row>
    <row r="223" spans="1:8" s="53" customFormat="1" ht="13.8" x14ac:dyDescent="0.25">
      <c r="A223" s="52">
        <v>65</v>
      </c>
      <c r="B223" s="52"/>
      <c r="C223" s="52"/>
      <c r="D223" s="52"/>
      <c r="E223" s="53" t="s">
        <v>1217</v>
      </c>
      <c r="F223" s="54"/>
      <c r="G223" s="56" t="s">
        <v>1218</v>
      </c>
      <c r="H223" s="53">
        <v>39398.008000000002</v>
      </c>
    </row>
    <row r="224" spans="1:8" s="53" customFormat="1" ht="13.8" x14ac:dyDescent="0.25">
      <c r="A224" s="52">
        <v>66</v>
      </c>
      <c r="B224" s="52"/>
      <c r="C224" s="52"/>
      <c r="D224" s="52"/>
      <c r="E224" s="53" t="s">
        <v>988</v>
      </c>
      <c r="F224" s="54"/>
      <c r="G224" s="56" t="s">
        <v>989</v>
      </c>
      <c r="H224" s="53">
        <v>25205.06</v>
      </c>
    </row>
    <row r="225" spans="1:8" s="53" customFormat="1" ht="13.8" x14ac:dyDescent="0.25">
      <c r="A225" s="52">
        <v>66</v>
      </c>
      <c r="B225" s="52"/>
      <c r="C225" s="52"/>
      <c r="D225" s="52"/>
      <c r="E225" s="53" t="s">
        <v>1219</v>
      </c>
      <c r="F225" s="54"/>
      <c r="G225" s="56" t="s">
        <v>1220</v>
      </c>
      <c r="H225" s="53">
        <v>37522.519999999997</v>
      </c>
    </row>
    <row r="226" spans="1:8" s="53" customFormat="1" ht="13.8" x14ac:dyDescent="0.25">
      <c r="A226" s="52">
        <v>67</v>
      </c>
      <c r="B226" s="52"/>
      <c r="C226" s="52"/>
      <c r="D226" s="52"/>
      <c r="E226" s="53" t="s">
        <v>997</v>
      </c>
      <c r="F226" s="54"/>
      <c r="G226" s="56" t="s">
        <v>998</v>
      </c>
      <c r="H226" s="53">
        <v>198986.4</v>
      </c>
    </row>
    <row r="227" spans="1:8" s="53" customFormat="1" ht="13.8" x14ac:dyDescent="0.25">
      <c r="A227" s="52">
        <v>67</v>
      </c>
      <c r="B227" s="52"/>
      <c r="C227" s="52"/>
      <c r="D227" s="52"/>
      <c r="E227" s="53" t="s">
        <v>1221</v>
      </c>
      <c r="F227" s="54"/>
      <c r="G227" s="56" t="s">
        <v>1222</v>
      </c>
      <c r="H227" s="53">
        <v>220874.21</v>
      </c>
    </row>
    <row r="228" spans="1:8" s="53" customFormat="1" ht="13.8" x14ac:dyDescent="0.25">
      <c r="A228" s="52">
        <v>67</v>
      </c>
      <c r="B228" s="52"/>
      <c r="C228" s="52"/>
      <c r="D228" s="52"/>
      <c r="E228" s="53" t="s">
        <v>1223</v>
      </c>
      <c r="F228" s="54"/>
      <c r="G228" s="56" t="s">
        <v>1224</v>
      </c>
      <c r="H228" s="53">
        <v>235410.4</v>
      </c>
    </row>
    <row r="229" spans="1:8" s="53" customFormat="1" ht="13.8" x14ac:dyDescent="0.25">
      <c r="A229" s="52">
        <v>68</v>
      </c>
      <c r="B229" s="52"/>
      <c r="C229" s="52"/>
      <c r="D229" s="52"/>
      <c r="E229" s="53" t="s">
        <v>1006</v>
      </c>
      <c r="F229" s="54"/>
      <c r="G229" s="56" t="s">
        <v>1007</v>
      </c>
      <c r="H229" s="53">
        <v>139233.46600000001</v>
      </c>
    </row>
    <row r="230" spans="1:8" s="53" customFormat="1" ht="13.8" x14ac:dyDescent="0.25">
      <c r="A230" s="52">
        <v>68</v>
      </c>
      <c r="B230" s="54" t="s">
        <v>1225</v>
      </c>
      <c r="C230" s="52" t="s">
        <v>1226</v>
      </c>
      <c r="D230" s="52" t="s">
        <v>1227</v>
      </c>
      <c r="F230" s="54" t="s">
        <v>154</v>
      </c>
      <c r="G230" s="56" t="s">
        <v>1228</v>
      </c>
      <c r="H230" s="53">
        <v>162432.48000000001</v>
      </c>
    </row>
    <row r="231" spans="1:8" s="53" customFormat="1" ht="13.8" x14ac:dyDescent="0.25">
      <c r="A231" s="52">
        <v>69</v>
      </c>
      <c r="B231" s="54"/>
      <c r="C231" s="52"/>
      <c r="D231" s="52"/>
      <c r="E231" s="53" t="s">
        <v>1014</v>
      </c>
      <c r="F231" s="54"/>
      <c r="G231" s="56" t="s">
        <v>1015</v>
      </c>
      <c r="H231" s="53">
        <v>310818.52</v>
      </c>
    </row>
    <row r="232" spans="1:8" s="53" customFormat="1" ht="13.8" x14ac:dyDescent="0.25">
      <c r="A232" s="52">
        <v>69</v>
      </c>
      <c r="B232" s="54" t="s">
        <v>1187</v>
      </c>
      <c r="C232" s="52" t="s">
        <v>1188</v>
      </c>
      <c r="D232" s="52" t="s">
        <v>1189</v>
      </c>
      <c r="F232" s="54" t="s">
        <v>173</v>
      </c>
      <c r="G232" s="56" t="s">
        <v>1229</v>
      </c>
      <c r="H232" s="53">
        <v>315986.32</v>
      </c>
    </row>
    <row r="233" spans="1:8" s="53" customFormat="1" ht="13.8" x14ac:dyDescent="0.25">
      <c r="A233" s="52">
        <v>69</v>
      </c>
      <c r="B233" s="52"/>
      <c r="C233" s="52"/>
      <c r="D233" s="52"/>
      <c r="E233" s="53" t="s">
        <v>1230</v>
      </c>
      <c r="F233" s="54"/>
      <c r="G233" s="56" t="s">
        <v>1231</v>
      </c>
      <c r="H233" s="53">
        <v>231375.92</v>
      </c>
    </row>
    <row r="234" spans="1:8" s="53" customFormat="1" ht="13.8" x14ac:dyDescent="0.25">
      <c r="A234" s="52">
        <v>70</v>
      </c>
      <c r="B234" s="54"/>
      <c r="C234" s="52"/>
      <c r="D234" s="52"/>
      <c r="E234" s="53" t="s">
        <v>406</v>
      </c>
      <c r="F234" s="54"/>
      <c r="G234" s="56" t="s">
        <v>458</v>
      </c>
      <c r="H234" s="53">
        <v>39962</v>
      </c>
    </row>
    <row r="235" spans="1:8" s="53" customFormat="1" ht="13.8" x14ac:dyDescent="0.25">
      <c r="A235" s="52">
        <v>70</v>
      </c>
      <c r="B235" s="52"/>
      <c r="C235" s="52"/>
      <c r="D235" s="52"/>
      <c r="E235" s="53" t="s">
        <v>1232</v>
      </c>
      <c r="F235" s="54"/>
      <c r="G235" s="56" t="s">
        <v>486</v>
      </c>
      <c r="H235" s="53">
        <v>61466.080000000002</v>
      </c>
    </row>
    <row r="236" spans="1:8" s="53" customFormat="1" ht="13.8" x14ac:dyDescent="0.25">
      <c r="A236" s="52">
        <v>70</v>
      </c>
      <c r="B236" s="52"/>
      <c r="C236" s="52"/>
      <c r="D236" s="52"/>
      <c r="E236" s="53" t="s">
        <v>1233</v>
      </c>
      <c r="F236" s="54"/>
      <c r="G236" s="56" t="s">
        <v>1234</v>
      </c>
      <c r="H236" s="53">
        <v>58812</v>
      </c>
    </row>
    <row r="237" spans="1:8" s="53" customFormat="1" ht="13.8" x14ac:dyDescent="0.25">
      <c r="A237" s="52">
        <v>71</v>
      </c>
      <c r="B237" s="52"/>
      <c r="C237" s="52"/>
      <c r="D237" s="52"/>
      <c r="E237" s="53" t="s">
        <v>1027</v>
      </c>
      <c r="F237" s="54"/>
      <c r="G237" s="56" t="s">
        <v>1028</v>
      </c>
      <c r="H237" s="53">
        <v>37705.800000000003</v>
      </c>
    </row>
    <row r="238" spans="1:8" s="53" customFormat="1" ht="13.8" x14ac:dyDescent="0.25">
      <c r="A238" s="52">
        <v>71</v>
      </c>
      <c r="B238" s="52"/>
      <c r="C238" s="52"/>
      <c r="D238" s="52"/>
      <c r="E238" s="53" t="s">
        <v>1235</v>
      </c>
      <c r="F238" s="54"/>
      <c r="G238" s="56" t="s">
        <v>1236</v>
      </c>
      <c r="H238" s="53">
        <v>41154</v>
      </c>
    </row>
    <row r="239" spans="1:8" s="53" customFormat="1" ht="13.8" x14ac:dyDescent="0.25">
      <c r="A239" s="52">
        <v>72</v>
      </c>
      <c r="B239" s="54"/>
      <c r="C239" s="52"/>
      <c r="D239" s="52"/>
      <c r="E239" s="53" t="s">
        <v>747</v>
      </c>
      <c r="F239" s="54"/>
      <c r="G239" s="55" t="s">
        <v>799</v>
      </c>
      <c r="H239" s="53">
        <v>69318.259999999995</v>
      </c>
    </row>
    <row r="240" spans="1:8" s="53" customFormat="1" ht="13.8" x14ac:dyDescent="0.25">
      <c r="A240" s="52">
        <v>73</v>
      </c>
      <c r="B240" s="54"/>
      <c r="C240" s="52"/>
      <c r="D240" s="52"/>
      <c r="E240" s="53" t="s">
        <v>413</v>
      </c>
      <c r="F240" s="54"/>
      <c r="G240" s="55" t="s">
        <v>462</v>
      </c>
      <c r="H240" s="53">
        <v>12123.3</v>
      </c>
    </row>
    <row r="241" spans="1:8" s="53" customFormat="1" ht="13.8" x14ac:dyDescent="0.25">
      <c r="A241" s="52">
        <v>73</v>
      </c>
      <c r="B241" s="54"/>
      <c r="C241" s="52"/>
      <c r="D241" s="52"/>
      <c r="E241" s="53" t="s">
        <v>432</v>
      </c>
      <c r="F241" s="54"/>
      <c r="G241" s="55" t="s">
        <v>472</v>
      </c>
      <c r="H241" s="53">
        <v>19904.126799999998</v>
      </c>
    </row>
    <row r="242" spans="1:8" s="53" customFormat="1" ht="13.8" x14ac:dyDescent="0.25">
      <c r="A242" s="52">
        <v>74</v>
      </c>
      <c r="B242" s="54"/>
      <c r="C242" s="52"/>
      <c r="D242" s="52"/>
      <c r="E242" s="53" t="s">
        <v>907</v>
      </c>
      <c r="F242" s="54"/>
      <c r="G242" s="55" t="s">
        <v>908</v>
      </c>
      <c r="H242" s="53">
        <v>12262.81</v>
      </c>
    </row>
    <row r="243" spans="1:8" s="53" customFormat="1" ht="13.8" x14ac:dyDescent="0.25">
      <c r="A243" s="52">
        <v>74</v>
      </c>
      <c r="B243" s="52"/>
      <c r="C243" s="52"/>
      <c r="D243" s="52"/>
      <c r="E243" s="53" t="s">
        <v>432</v>
      </c>
      <c r="F243" s="54"/>
      <c r="G243" s="55" t="s">
        <v>472</v>
      </c>
      <c r="H243" s="53">
        <v>17787.787999999997</v>
      </c>
    </row>
    <row r="244" spans="1:8" s="53" customFormat="1" ht="13.8" x14ac:dyDescent="0.25">
      <c r="A244" s="52">
        <v>75</v>
      </c>
      <c r="B244" s="52"/>
      <c r="C244" s="52"/>
      <c r="D244" s="52"/>
      <c r="E244" s="53" t="s">
        <v>432</v>
      </c>
      <c r="F244" s="54"/>
      <c r="G244" s="55" t="s">
        <v>472</v>
      </c>
      <c r="H244" s="53">
        <v>29872.79</v>
      </c>
    </row>
    <row r="245" spans="1:8" s="53" customFormat="1" ht="13.8" x14ac:dyDescent="0.25">
      <c r="A245" s="52">
        <v>75</v>
      </c>
      <c r="B245" s="52"/>
      <c r="C245" s="52"/>
      <c r="D245" s="52"/>
      <c r="E245" s="53" t="s">
        <v>747</v>
      </c>
      <c r="F245" s="54"/>
      <c r="G245" s="55" t="s">
        <v>799</v>
      </c>
      <c r="H245" s="53">
        <v>43601.7552</v>
      </c>
    </row>
    <row r="246" spans="1:8" s="53" customFormat="1" ht="13.8" x14ac:dyDescent="0.25">
      <c r="A246" s="52">
        <v>76</v>
      </c>
      <c r="B246" s="52"/>
      <c r="C246" s="52"/>
      <c r="D246" s="52"/>
      <c r="E246" s="53" t="s">
        <v>1055</v>
      </c>
      <c r="F246" s="54"/>
      <c r="G246" s="55" t="s">
        <v>1056</v>
      </c>
      <c r="H246" s="53">
        <v>109945.96</v>
      </c>
    </row>
    <row r="247" spans="1:8" s="53" customFormat="1" ht="13.8" x14ac:dyDescent="0.25">
      <c r="A247" s="52">
        <v>76</v>
      </c>
      <c r="B247" s="52"/>
      <c r="C247" s="52"/>
      <c r="D247" s="52"/>
      <c r="E247" s="53" t="s">
        <v>1237</v>
      </c>
      <c r="F247" s="54"/>
      <c r="G247" s="55" t="s">
        <v>1238</v>
      </c>
      <c r="H247" s="53">
        <v>136344.07999999999</v>
      </c>
    </row>
    <row r="248" spans="1:8" s="53" customFormat="1" ht="13.8" x14ac:dyDescent="0.25">
      <c r="A248" s="52">
        <v>76</v>
      </c>
      <c r="B248" s="52" t="s">
        <v>1063</v>
      </c>
      <c r="C248" s="52" t="s">
        <v>1239</v>
      </c>
      <c r="D248" s="52" t="s">
        <v>1240</v>
      </c>
      <c r="F248" s="54" t="s">
        <v>154</v>
      </c>
      <c r="G248" s="55" t="s">
        <v>1064</v>
      </c>
      <c r="H248" s="53">
        <v>138294.74</v>
      </c>
    </row>
    <row r="249" spans="1:8" s="53" customFormat="1" ht="13.8" x14ac:dyDescent="0.25">
      <c r="A249" s="52">
        <v>77</v>
      </c>
      <c r="B249" s="52" t="s">
        <v>1063</v>
      </c>
      <c r="C249" s="52" t="s">
        <v>1239</v>
      </c>
      <c r="D249" s="52" t="s">
        <v>1240</v>
      </c>
      <c r="F249" s="54" t="s">
        <v>154</v>
      </c>
      <c r="G249" s="55" t="s">
        <v>1064</v>
      </c>
      <c r="H249" s="53">
        <v>6372.7151999999996</v>
      </c>
    </row>
    <row r="250" spans="1:8" s="53" customFormat="1" ht="13.8" x14ac:dyDescent="0.25">
      <c r="A250" s="52">
        <v>77</v>
      </c>
      <c r="B250" s="54"/>
      <c r="C250" s="52"/>
      <c r="D250" s="52"/>
      <c r="E250" s="53" t="s">
        <v>1055</v>
      </c>
      <c r="F250" s="54"/>
      <c r="G250" s="55" t="s">
        <v>1056</v>
      </c>
      <c r="H250" s="53">
        <v>7353.24</v>
      </c>
    </row>
    <row r="251" spans="1:8" s="53" customFormat="1" ht="13.8" x14ac:dyDescent="0.25">
      <c r="A251" s="52">
        <v>77</v>
      </c>
      <c r="B251" s="54"/>
      <c r="C251" s="52"/>
      <c r="D251" s="52"/>
      <c r="E251" s="53" t="s">
        <v>1237</v>
      </c>
      <c r="F251" s="54"/>
      <c r="G251" s="55" t="s">
        <v>1238</v>
      </c>
      <c r="H251" s="53">
        <v>12002.52</v>
      </c>
    </row>
    <row r="252" spans="1:8" s="53" customFormat="1" ht="13.8" x14ac:dyDescent="0.25">
      <c r="A252" s="52">
        <v>78</v>
      </c>
      <c r="B252" s="54" t="s">
        <v>1241</v>
      </c>
      <c r="C252" s="52" t="s">
        <v>1242</v>
      </c>
      <c r="D252" s="52" t="s">
        <v>453</v>
      </c>
      <c r="F252" s="54" t="s">
        <v>173</v>
      </c>
      <c r="G252" s="55" t="s">
        <v>488</v>
      </c>
      <c r="H252" s="53">
        <v>4189.92</v>
      </c>
    </row>
    <row r="253" spans="1:8" s="53" customFormat="1" ht="13.8" x14ac:dyDescent="0.25">
      <c r="A253" s="52">
        <v>78</v>
      </c>
      <c r="B253" s="54"/>
      <c r="C253" s="52"/>
      <c r="D253" s="52"/>
      <c r="E253" s="53" t="s">
        <v>769</v>
      </c>
      <c r="F253" s="54"/>
      <c r="G253" s="55" t="s">
        <v>813</v>
      </c>
      <c r="H253" s="53">
        <v>6612</v>
      </c>
    </row>
    <row r="254" spans="1:8" s="53" customFormat="1" ht="13.8" x14ac:dyDescent="0.25">
      <c r="A254" s="52">
        <v>78</v>
      </c>
      <c r="B254" s="54"/>
      <c r="C254" s="52"/>
      <c r="D254" s="52"/>
      <c r="E254" s="53" t="s">
        <v>414</v>
      </c>
      <c r="F254" s="54"/>
      <c r="G254" s="55" t="s">
        <v>463</v>
      </c>
      <c r="H254" s="53">
        <v>5462.76</v>
      </c>
    </row>
    <row r="255" spans="1:8" s="53" customFormat="1" ht="13.8" x14ac:dyDescent="0.25">
      <c r="A255" s="52">
        <v>78</v>
      </c>
      <c r="B255" s="54"/>
      <c r="C255" s="52"/>
      <c r="D255" s="52"/>
      <c r="E255" s="53" t="s">
        <v>1159</v>
      </c>
      <c r="F255" s="54"/>
      <c r="G255" s="55" t="s">
        <v>487</v>
      </c>
      <c r="H255" s="53">
        <v>4203.84</v>
      </c>
    </row>
    <row r="256" spans="1:8" s="53" customFormat="1" ht="13.8" x14ac:dyDescent="0.25">
      <c r="A256" s="52">
        <v>79</v>
      </c>
      <c r="B256" s="54" t="s">
        <v>1243</v>
      </c>
      <c r="C256" s="52" t="s">
        <v>1244</v>
      </c>
      <c r="D256" s="52" t="s">
        <v>1245</v>
      </c>
      <c r="F256" s="54" t="s">
        <v>154</v>
      </c>
      <c r="G256" s="55" t="s">
        <v>1082</v>
      </c>
      <c r="H256" s="53">
        <v>139052.1</v>
      </c>
    </row>
    <row r="257" spans="1:8" s="53" customFormat="1" ht="13.8" x14ac:dyDescent="0.25">
      <c r="A257" s="52">
        <v>79</v>
      </c>
      <c r="B257" s="52" t="s">
        <v>1246</v>
      </c>
      <c r="C257" s="52" t="s">
        <v>1247</v>
      </c>
      <c r="D257" s="52" t="s">
        <v>1189</v>
      </c>
      <c r="F257" s="54" t="s">
        <v>154</v>
      </c>
      <c r="G257" s="55" t="s">
        <v>1248</v>
      </c>
      <c r="H257" s="53">
        <v>157905</v>
      </c>
    </row>
    <row r="258" spans="1:8" s="53" customFormat="1" ht="13.8" x14ac:dyDescent="0.25">
      <c r="A258" s="52">
        <v>80</v>
      </c>
      <c r="B258" s="52" t="s">
        <v>1249</v>
      </c>
      <c r="C258" s="52" t="s">
        <v>1250</v>
      </c>
      <c r="D258" s="52" t="s">
        <v>826</v>
      </c>
      <c r="F258" s="54"/>
      <c r="G258" s="55" t="s">
        <v>464</v>
      </c>
      <c r="H258" s="53">
        <v>8816</v>
      </c>
    </row>
    <row r="259" spans="1:8" s="53" customFormat="1" ht="13.8" x14ac:dyDescent="0.25">
      <c r="A259" s="52">
        <v>80</v>
      </c>
      <c r="B259" s="52"/>
      <c r="C259" s="52"/>
      <c r="D259" s="52"/>
      <c r="E259" s="53" t="s">
        <v>1159</v>
      </c>
      <c r="F259" s="54"/>
      <c r="G259" s="55" t="s">
        <v>487</v>
      </c>
      <c r="H259" s="53">
        <v>16124</v>
      </c>
    </row>
    <row r="260" spans="1:8" s="53" customFormat="1" ht="13.8" x14ac:dyDescent="0.25">
      <c r="A260" s="52">
        <v>80</v>
      </c>
      <c r="B260" s="52" t="s">
        <v>1241</v>
      </c>
      <c r="C260" s="52" t="s">
        <v>1242</v>
      </c>
      <c r="D260" s="52" t="s">
        <v>453</v>
      </c>
      <c r="F260" s="54"/>
      <c r="G260" s="55" t="s">
        <v>488</v>
      </c>
      <c r="H260" s="53">
        <v>9929.6</v>
      </c>
    </row>
    <row r="261" spans="1:8" s="53" customFormat="1" ht="13.8" x14ac:dyDescent="0.25">
      <c r="A261" s="52">
        <v>81</v>
      </c>
      <c r="B261" s="52"/>
      <c r="C261" s="52"/>
      <c r="D261" s="52"/>
      <c r="E261" s="53" t="s">
        <v>1055</v>
      </c>
      <c r="F261" s="54"/>
      <c r="G261" s="55" t="s">
        <v>1056</v>
      </c>
      <c r="H261" s="53">
        <v>83897</v>
      </c>
    </row>
    <row r="262" spans="1:8" s="53" customFormat="1" ht="13.8" x14ac:dyDescent="0.25">
      <c r="A262" s="52">
        <v>81</v>
      </c>
      <c r="B262" s="52"/>
      <c r="C262" s="52"/>
      <c r="D262" s="52"/>
      <c r="E262" s="53" t="s">
        <v>1100</v>
      </c>
      <c r="F262" s="54"/>
      <c r="G262" s="55" t="s">
        <v>1101</v>
      </c>
      <c r="H262" s="53">
        <v>89320</v>
      </c>
    </row>
    <row r="263" spans="1:8" s="53" customFormat="1" ht="13.8" x14ac:dyDescent="0.25">
      <c r="A263" s="52">
        <v>81</v>
      </c>
      <c r="B263" s="52" t="s">
        <v>788</v>
      </c>
      <c r="C263" s="52" t="s">
        <v>1251</v>
      </c>
      <c r="D263" s="52" t="s">
        <v>1252</v>
      </c>
      <c r="F263" s="54" t="s">
        <v>154</v>
      </c>
      <c r="G263" s="55" t="s">
        <v>1253</v>
      </c>
      <c r="H263" s="53">
        <v>105560</v>
      </c>
    </row>
    <row r="264" spans="1:8" s="53" customFormat="1" ht="13.8" x14ac:dyDescent="0.25">
      <c r="A264" s="52">
        <v>81</v>
      </c>
      <c r="B264" s="52"/>
      <c r="C264" s="52"/>
      <c r="D264" s="52"/>
      <c r="E264" s="53" t="s">
        <v>1254</v>
      </c>
      <c r="F264" s="54"/>
      <c r="G264" s="55" t="s">
        <v>1255</v>
      </c>
      <c r="H264" s="53">
        <v>104081</v>
      </c>
    </row>
    <row r="265" spans="1:8" s="53" customFormat="1" ht="13.8" x14ac:dyDescent="0.25">
      <c r="A265" s="52">
        <v>81</v>
      </c>
      <c r="B265" s="52"/>
      <c r="C265" s="52"/>
      <c r="D265" s="52"/>
      <c r="E265" s="53" t="s">
        <v>1111</v>
      </c>
      <c r="F265" s="54"/>
      <c r="G265" s="55" t="s">
        <v>1112</v>
      </c>
      <c r="H265" s="53">
        <v>103008</v>
      </c>
    </row>
    <row r="266" spans="1:8" s="53" customFormat="1" ht="13.8" x14ac:dyDescent="0.25">
      <c r="A266" s="52">
        <v>81</v>
      </c>
      <c r="B266" s="52"/>
      <c r="C266" s="52"/>
      <c r="D266" s="52"/>
      <c r="E266" s="53" t="s">
        <v>1256</v>
      </c>
      <c r="F266" s="54"/>
      <c r="G266" s="55" t="s">
        <v>1257</v>
      </c>
      <c r="H266" s="53">
        <v>88420.709999999992</v>
      </c>
    </row>
    <row r="267" spans="1:8" s="53" customFormat="1" ht="13.8" x14ac:dyDescent="0.25">
      <c r="A267" s="52">
        <v>81</v>
      </c>
      <c r="B267" s="52"/>
      <c r="C267" s="52"/>
      <c r="D267" s="52"/>
      <c r="E267" s="53" t="s">
        <v>1258</v>
      </c>
      <c r="F267" s="54"/>
      <c r="G267" s="55" t="s">
        <v>1259</v>
      </c>
      <c r="H267" s="53">
        <v>102121.46999999999</v>
      </c>
    </row>
    <row r="268" spans="1:8" s="53" customFormat="1" ht="13.8" x14ac:dyDescent="0.25">
      <c r="A268" s="52">
        <v>82</v>
      </c>
      <c r="B268" s="52"/>
      <c r="C268" s="52"/>
      <c r="D268" s="52"/>
      <c r="E268" s="53" t="s">
        <v>1100</v>
      </c>
      <c r="F268" s="54"/>
      <c r="G268" s="55" t="s">
        <v>1101</v>
      </c>
      <c r="H268" s="53">
        <v>52617.599999999999</v>
      </c>
    </row>
    <row r="269" spans="1:8" s="53" customFormat="1" ht="13.8" x14ac:dyDescent="0.25">
      <c r="A269" s="52">
        <v>82</v>
      </c>
      <c r="B269" s="52"/>
      <c r="C269" s="52"/>
      <c r="D269" s="52"/>
      <c r="E269" s="53" t="s">
        <v>1055</v>
      </c>
      <c r="F269" s="54"/>
      <c r="G269" s="55" t="s">
        <v>1056</v>
      </c>
      <c r="H269" s="53">
        <v>53417.999999999993</v>
      </c>
    </row>
    <row r="270" spans="1:8" s="53" customFormat="1" ht="13.8" x14ac:dyDescent="0.25">
      <c r="A270" s="52">
        <v>82</v>
      </c>
      <c r="B270" s="52" t="s">
        <v>788</v>
      </c>
      <c r="C270" s="52" t="s">
        <v>1251</v>
      </c>
      <c r="D270" s="52" t="s">
        <v>1252</v>
      </c>
      <c r="F270" s="54" t="s">
        <v>154</v>
      </c>
      <c r="G270" s="55" t="s">
        <v>1253</v>
      </c>
      <c r="H270" s="53">
        <v>57071.999999999993</v>
      </c>
    </row>
    <row r="271" spans="1:8" s="53" customFormat="1" ht="13.8" x14ac:dyDescent="0.25">
      <c r="A271" s="52">
        <v>82</v>
      </c>
      <c r="B271" s="52"/>
      <c r="C271" s="52"/>
      <c r="D271" s="52"/>
      <c r="E271" s="53" t="s">
        <v>1254</v>
      </c>
      <c r="F271" s="54"/>
      <c r="G271" s="55" t="s">
        <v>1255</v>
      </c>
      <c r="H271" s="53">
        <v>66106.080000000002</v>
      </c>
    </row>
    <row r="272" spans="1:8" s="53" customFormat="1" ht="13.8" x14ac:dyDescent="0.25">
      <c r="A272" s="52">
        <v>82</v>
      </c>
      <c r="B272" s="52"/>
      <c r="C272" s="52"/>
      <c r="D272" s="52"/>
      <c r="E272" s="53" t="s">
        <v>1111</v>
      </c>
      <c r="F272" s="54"/>
      <c r="G272" s="55" t="s">
        <v>1112</v>
      </c>
      <c r="H272" s="53">
        <v>62639.999999999993</v>
      </c>
    </row>
    <row r="273" spans="1:8" s="53" customFormat="1" ht="13.8" x14ac:dyDescent="0.25">
      <c r="A273" s="52">
        <v>82</v>
      </c>
      <c r="B273" s="52"/>
      <c r="C273" s="52"/>
      <c r="D273" s="52"/>
      <c r="E273" s="53" t="s">
        <v>1256</v>
      </c>
      <c r="F273" s="54"/>
      <c r="G273" s="55" t="s">
        <v>1257</v>
      </c>
      <c r="H273" s="53">
        <v>53768.644799999995</v>
      </c>
    </row>
    <row r="274" spans="1:8" s="53" customFormat="1" ht="13.8" x14ac:dyDescent="0.25">
      <c r="A274" s="52">
        <v>82</v>
      </c>
      <c r="B274" s="52"/>
      <c r="C274" s="52"/>
      <c r="D274" s="52"/>
      <c r="E274" s="53" t="s">
        <v>1258</v>
      </c>
      <c r="F274" s="54"/>
      <c r="G274" s="55" t="s">
        <v>1259</v>
      </c>
      <c r="H274" s="53">
        <v>62101.644</v>
      </c>
    </row>
    <row r="275" spans="1:8" s="53" customFormat="1" ht="13.8" x14ac:dyDescent="0.25">
      <c r="A275" s="52">
        <v>83</v>
      </c>
      <c r="B275" s="52"/>
      <c r="C275" s="52"/>
      <c r="D275" s="52"/>
      <c r="E275" s="53" t="s">
        <v>1111</v>
      </c>
      <c r="F275" s="54"/>
      <c r="G275" s="55" t="s">
        <v>1112</v>
      </c>
      <c r="H275" s="53">
        <v>205737.60000000001</v>
      </c>
    </row>
    <row r="276" spans="1:8" s="53" customFormat="1" ht="13.8" x14ac:dyDescent="0.25">
      <c r="A276" s="52">
        <v>83</v>
      </c>
      <c r="B276" s="52"/>
      <c r="C276" s="52"/>
      <c r="D276" s="52"/>
      <c r="E276" s="53" t="s">
        <v>1055</v>
      </c>
      <c r="F276" s="54"/>
      <c r="G276" s="55" t="s">
        <v>1056</v>
      </c>
      <c r="H276" s="53">
        <v>276584.59999999998</v>
      </c>
    </row>
    <row r="277" spans="1:8" s="53" customFormat="1" ht="13.8" x14ac:dyDescent="0.25">
      <c r="A277" s="52">
        <v>83</v>
      </c>
      <c r="B277" s="52"/>
      <c r="C277" s="52"/>
      <c r="D277" s="52"/>
      <c r="E277" s="53" t="s">
        <v>1100</v>
      </c>
      <c r="F277" s="54"/>
      <c r="G277" s="55" t="s">
        <v>1101</v>
      </c>
      <c r="H277" s="53">
        <v>278516</v>
      </c>
    </row>
    <row r="278" spans="1:8" s="53" customFormat="1" ht="13.8" x14ac:dyDescent="0.25">
      <c r="A278" s="52">
        <v>83</v>
      </c>
      <c r="B278" s="54" t="s">
        <v>788</v>
      </c>
      <c r="C278" s="52" t="s">
        <v>1251</v>
      </c>
      <c r="D278" s="52" t="s">
        <v>1252</v>
      </c>
      <c r="F278" s="54" t="s">
        <v>154</v>
      </c>
      <c r="G278" s="55" t="s">
        <v>1253</v>
      </c>
      <c r="H278" s="53">
        <v>290174</v>
      </c>
    </row>
    <row r="279" spans="1:8" s="53" customFormat="1" ht="13.8" x14ac:dyDescent="0.25">
      <c r="A279" s="52">
        <v>83</v>
      </c>
      <c r="B279" s="54"/>
      <c r="C279" s="52"/>
      <c r="D279" s="52"/>
      <c r="E279" s="53" t="s">
        <v>1256</v>
      </c>
      <c r="F279" s="54"/>
      <c r="G279" s="55" t="s">
        <v>1257</v>
      </c>
      <c r="H279" s="53">
        <v>236620.51</v>
      </c>
    </row>
    <row r="280" spans="1:8" s="53" customFormat="1" ht="13.8" x14ac:dyDescent="0.25">
      <c r="A280" s="52">
        <v>83</v>
      </c>
      <c r="B280" s="54"/>
      <c r="C280" s="52"/>
      <c r="D280" s="52"/>
      <c r="E280" s="53" t="s">
        <v>1258</v>
      </c>
      <c r="F280" s="54"/>
      <c r="G280" s="55" t="s">
        <v>1259</v>
      </c>
      <c r="H280" s="53">
        <v>253934.2</v>
      </c>
    </row>
    <row r="281" spans="1:8" s="53" customFormat="1" ht="13.8" x14ac:dyDescent="0.25">
      <c r="A281" s="52">
        <v>84</v>
      </c>
      <c r="B281" s="54"/>
      <c r="C281" s="52"/>
      <c r="D281" s="52"/>
      <c r="E281" s="53" t="s">
        <v>884</v>
      </c>
      <c r="F281" s="54"/>
      <c r="G281" s="55" t="s">
        <v>885</v>
      </c>
      <c r="H281" s="53">
        <v>3606.44</v>
      </c>
    </row>
    <row r="282" spans="1:8" s="53" customFormat="1" ht="13.8" x14ac:dyDescent="0.25">
      <c r="A282" s="52">
        <v>84</v>
      </c>
      <c r="B282" s="54"/>
      <c r="C282" s="52"/>
      <c r="D282" s="52"/>
      <c r="E282" s="53" t="s">
        <v>432</v>
      </c>
      <c r="F282" s="54"/>
      <c r="G282" s="55" t="s">
        <v>472</v>
      </c>
      <c r="H282" s="53">
        <v>4804.16</v>
      </c>
    </row>
    <row r="283" spans="1:8" s="53" customFormat="1" ht="13.8" x14ac:dyDescent="0.25">
      <c r="A283" s="52">
        <v>84</v>
      </c>
      <c r="B283" s="54"/>
      <c r="C283" s="52"/>
      <c r="D283" s="52"/>
      <c r="E283" s="53" t="s">
        <v>907</v>
      </c>
      <c r="F283" s="54"/>
      <c r="G283" s="55" t="s">
        <v>908</v>
      </c>
      <c r="H283" s="53">
        <v>4533.28</v>
      </c>
    </row>
    <row r="284" spans="1:8" s="53" customFormat="1" ht="13.8" x14ac:dyDescent="0.25">
      <c r="A284" s="52">
        <v>84</v>
      </c>
      <c r="B284" s="52"/>
      <c r="C284" s="52"/>
      <c r="D284" s="52"/>
      <c r="E284" s="53" t="s">
        <v>747</v>
      </c>
      <c r="F284" s="57"/>
      <c r="G284" s="58" t="s">
        <v>799</v>
      </c>
      <c r="H284" s="53">
        <v>5092.3999999999996</v>
      </c>
    </row>
    <row r="285" spans="1:8" s="53" customFormat="1" ht="13.8" x14ac:dyDescent="0.25">
      <c r="A285" s="52">
        <v>84</v>
      </c>
      <c r="B285" s="52"/>
      <c r="C285" s="52"/>
      <c r="D285" s="52"/>
      <c r="E285" s="53" t="s">
        <v>1260</v>
      </c>
      <c r="F285" s="57"/>
      <c r="G285" s="58" t="s">
        <v>901</v>
      </c>
      <c r="H285" s="53">
        <v>5800</v>
      </c>
    </row>
    <row r="286" spans="1:8" s="53" customFormat="1" ht="13.8" x14ac:dyDescent="0.25">
      <c r="A286" s="52">
        <v>85</v>
      </c>
      <c r="B286" s="52"/>
      <c r="C286" s="52"/>
      <c r="D286" s="52"/>
      <c r="E286" s="53" t="s">
        <v>907</v>
      </c>
      <c r="F286" s="54"/>
      <c r="G286" s="58" t="s">
        <v>908</v>
      </c>
      <c r="H286" s="53">
        <v>1450</v>
      </c>
    </row>
    <row r="287" spans="1:8" s="53" customFormat="1" ht="13.8" x14ac:dyDescent="0.25">
      <c r="A287" s="52">
        <v>85</v>
      </c>
      <c r="B287" s="52"/>
      <c r="C287" s="52"/>
      <c r="D287" s="52"/>
      <c r="E287" s="53" t="s">
        <v>884</v>
      </c>
      <c r="F287" s="54"/>
      <c r="G287" s="56" t="s">
        <v>885</v>
      </c>
      <c r="H287" s="53">
        <v>2791.0759999999996</v>
      </c>
    </row>
    <row r="288" spans="1:8" s="53" customFormat="1" ht="13.8" x14ac:dyDescent="0.25">
      <c r="A288" s="52">
        <v>85</v>
      </c>
      <c r="B288" s="52"/>
      <c r="C288" s="52"/>
      <c r="D288" s="52"/>
      <c r="E288" s="53" t="s">
        <v>432</v>
      </c>
      <c r="F288" s="57"/>
      <c r="G288" s="58" t="s">
        <v>472</v>
      </c>
      <c r="H288" s="53">
        <v>3250.0880000000002</v>
      </c>
    </row>
    <row r="289" spans="1:8" s="53" customFormat="1" ht="13.8" x14ac:dyDescent="0.25">
      <c r="A289" s="52">
        <v>85</v>
      </c>
      <c r="B289" s="52"/>
      <c r="C289" s="52"/>
      <c r="D289" s="52"/>
      <c r="E289" s="53" t="s">
        <v>747</v>
      </c>
      <c r="F289" s="57"/>
      <c r="G289" s="58" t="s">
        <v>799</v>
      </c>
      <c r="H289" s="53">
        <v>1330.52</v>
      </c>
    </row>
    <row r="290" spans="1:8" s="53" customFormat="1" ht="13.8" x14ac:dyDescent="0.25">
      <c r="A290" s="52">
        <v>85</v>
      </c>
      <c r="B290" s="52"/>
      <c r="C290" s="52"/>
      <c r="D290" s="52"/>
      <c r="E290" s="53" t="s">
        <v>1260</v>
      </c>
      <c r="F290" s="57"/>
      <c r="G290" s="58" t="s">
        <v>901</v>
      </c>
      <c r="H290" s="53">
        <v>1971.9999999999998</v>
      </c>
    </row>
    <row r="291" spans="1:8" s="53" customFormat="1" ht="13.8" x14ac:dyDescent="0.25">
      <c r="A291" s="52">
        <v>86</v>
      </c>
      <c r="B291" s="52"/>
      <c r="C291" s="52"/>
      <c r="D291" s="52"/>
      <c r="E291" s="53" t="s">
        <v>747</v>
      </c>
      <c r="F291" s="57"/>
      <c r="G291" s="58" t="s">
        <v>799</v>
      </c>
      <c r="H291" s="53">
        <v>26850.059999999998</v>
      </c>
    </row>
    <row r="292" spans="1:8" s="53" customFormat="1" ht="13.8" x14ac:dyDescent="0.25">
      <c r="A292" s="52">
        <v>86</v>
      </c>
      <c r="B292" s="52"/>
      <c r="C292" s="52"/>
      <c r="D292" s="52"/>
      <c r="E292" s="53" t="s">
        <v>432</v>
      </c>
      <c r="F292" s="57"/>
      <c r="G292" s="58" t="s">
        <v>472</v>
      </c>
      <c r="H292" s="53">
        <v>38088.61</v>
      </c>
    </row>
    <row r="293" spans="1:8" s="53" customFormat="1" ht="13.8" x14ac:dyDescent="0.25">
      <c r="A293" s="52">
        <v>86</v>
      </c>
      <c r="B293" s="52"/>
      <c r="C293" s="52"/>
      <c r="D293" s="52"/>
      <c r="E293" s="53" t="s">
        <v>907</v>
      </c>
      <c r="F293" s="57"/>
      <c r="G293" s="58" t="s">
        <v>908</v>
      </c>
      <c r="H293" s="53">
        <v>62806.27</v>
      </c>
    </row>
    <row r="294" spans="1:8" s="53" customFormat="1" ht="13.8" x14ac:dyDescent="0.25">
      <c r="A294" s="52">
        <v>86</v>
      </c>
      <c r="B294" s="52"/>
      <c r="C294" s="52"/>
      <c r="D294" s="52"/>
      <c r="E294" s="53" t="s">
        <v>1260</v>
      </c>
      <c r="F294" s="57"/>
      <c r="G294" s="58" t="s">
        <v>901</v>
      </c>
      <c r="H294" s="53">
        <v>53158.16</v>
      </c>
    </row>
    <row r="295" spans="1:8" s="53" customFormat="1" ht="13.8" x14ac:dyDescent="0.25">
      <c r="A295" s="52">
        <v>87</v>
      </c>
      <c r="B295" s="52" t="s">
        <v>1249</v>
      </c>
      <c r="C295" s="52" t="s">
        <v>1250</v>
      </c>
      <c r="D295" s="52" t="s">
        <v>826</v>
      </c>
      <c r="F295" s="57" t="s">
        <v>173</v>
      </c>
      <c r="G295" s="58" t="s">
        <v>464</v>
      </c>
      <c r="H295" s="53">
        <v>26019.8</v>
      </c>
    </row>
    <row r="296" spans="1:8" s="53" customFormat="1" ht="13.8" x14ac:dyDescent="0.25">
      <c r="A296" s="52">
        <v>87</v>
      </c>
      <c r="B296" s="52" t="s">
        <v>1241</v>
      </c>
      <c r="C296" s="52" t="s">
        <v>1242</v>
      </c>
      <c r="D296" s="52" t="s">
        <v>453</v>
      </c>
      <c r="F296" s="57" t="s">
        <v>173</v>
      </c>
      <c r="G296" s="58" t="s">
        <v>488</v>
      </c>
      <c r="H296" s="53">
        <v>41119.68</v>
      </c>
    </row>
    <row r="297" spans="1:8" s="53" customFormat="1" ht="13.8" x14ac:dyDescent="0.25">
      <c r="A297" s="52">
        <v>87</v>
      </c>
      <c r="B297" s="52"/>
      <c r="C297" s="52"/>
      <c r="D297" s="52"/>
      <c r="E297" s="53" t="s">
        <v>1139</v>
      </c>
      <c r="F297" s="57"/>
      <c r="G297" s="58" t="s">
        <v>1140</v>
      </c>
      <c r="H297" s="53">
        <v>33115.050000000003</v>
      </c>
    </row>
    <row r="298" spans="1:8" s="53" customFormat="1" ht="13.8" x14ac:dyDescent="0.25">
      <c r="A298" s="52">
        <v>87</v>
      </c>
      <c r="B298" s="52" t="s">
        <v>1261</v>
      </c>
      <c r="C298" s="52" t="s">
        <v>1262</v>
      </c>
      <c r="D298" s="52" t="s">
        <v>1151</v>
      </c>
      <c r="F298" s="57" t="s">
        <v>154</v>
      </c>
      <c r="G298" s="58" t="s">
        <v>1152</v>
      </c>
      <c r="H298" s="53">
        <v>32248</v>
      </c>
    </row>
    <row r="299" spans="1:8" s="53" customFormat="1" ht="13.8" x14ac:dyDescent="0.25">
      <c r="A299" s="52">
        <v>88</v>
      </c>
      <c r="B299" s="52"/>
      <c r="C299" s="52"/>
      <c r="D299" s="52"/>
      <c r="E299" s="53" t="s">
        <v>1139</v>
      </c>
      <c r="F299" s="57"/>
      <c r="G299" s="58" t="s">
        <v>1140</v>
      </c>
      <c r="H299" s="53">
        <v>32260.18</v>
      </c>
    </row>
    <row r="300" spans="1:8" s="53" customFormat="1" ht="13.8" x14ac:dyDescent="0.25">
      <c r="A300" s="52">
        <v>88</v>
      </c>
      <c r="B300" s="52" t="s">
        <v>1241</v>
      </c>
      <c r="C300" s="52" t="s">
        <v>1242</v>
      </c>
      <c r="D300" s="52" t="s">
        <v>453</v>
      </c>
      <c r="F300" s="57" t="s">
        <v>173</v>
      </c>
      <c r="G300" s="58" t="s">
        <v>488</v>
      </c>
      <c r="H300" s="53">
        <v>39324</v>
      </c>
    </row>
    <row r="301" spans="1:8" s="53" customFormat="1" ht="13.8" x14ac:dyDescent="0.25">
      <c r="A301" s="52">
        <v>88</v>
      </c>
      <c r="B301" s="52" t="s">
        <v>1249</v>
      </c>
      <c r="C301" s="52" t="s">
        <v>1250</v>
      </c>
      <c r="D301" s="52" t="s">
        <v>826</v>
      </c>
      <c r="F301" s="54" t="s">
        <v>173</v>
      </c>
      <c r="G301" s="58" t="s">
        <v>464</v>
      </c>
      <c r="H301" s="53">
        <v>42318.66</v>
      </c>
    </row>
    <row r="302" spans="1:8" s="53" customFormat="1" ht="13.8" x14ac:dyDescent="0.25">
      <c r="A302" s="52">
        <v>88</v>
      </c>
      <c r="B302" s="52" t="s">
        <v>1261</v>
      </c>
      <c r="C302" s="52" t="s">
        <v>1262</v>
      </c>
      <c r="D302" s="52" t="s">
        <v>1151</v>
      </c>
      <c r="F302" s="57" t="s">
        <v>154</v>
      </c>
      <c r="G302" s="58" t="s">
        <v>1152</v>
      </c>
      <c r="H302" s="53">
        <v>34382.400000000001</v>
      </c>
    </row>
    <row r="303" spans="1:8" s="53" customFormat="1" ht="13.8" x14ac:dyDescent="0.25">
      <c r="A303" s="52">
        <v>89</v>
      </c>
      <c r="B303" s="52" t="s">
        <v>1261</v>
      </c>
      <c r="C303" s="52" t="s">
        <v>1262</v>
      </c>
      <c r="D303" s="52" t="s">
        <v>1151</v>
      </c>
      <c r="F303" s="54" t="s">
        <v>154</v>
      </c>
      <c r="G303" s="58" t="s">
        <v>1152</v>
      </c>
      <c r="H303" s="53">
        <v>11484</v>
      </c>
    </row>
    <row r="304" spans="1:8" s="53" customFormat="1" ht="13.8" x14ac:dyDescent="0.25">
      <c r="A304" s="52">
        <v>89</v>
      </c>
      <c r="B304" s="52" t="s">
        <v>1249</v>
      </c>
      <c r="C304" s="52" t="s">
        <v>1250</v>
      </c>
      <c r="D304" s="52" t="s">
        <v>826</v>
      </c>
      <c r="F304" s="57" t="s">
        <v>173</v>
      </c>
      <c r="G304" s="58" t="s">
        <v>464</v>
      </c>
      <c r="H304" s="53">
        <v>14977.42</v>
      </c>
    </row>
    <row r="305" spans="1:8" s="53" customFormat="1" ht="13.8" x14ac:dyDescent="0.25">
      <c r="A305" s="52">
        <v>89</v>
      </c>
      <c r="B305" s="52"/>
      <c r="C305" s="52"/>
      <c r="D305" s="52"/>
      <c r="E305" s="53" t="s">
        <v>1139</v>
      </c>
      <c r="F305" s="57"/>
      <c r="G305" s="58" t="s">
        <v>1140</v>
      </c>
      <c r="H305" s="53">
        <v>21964.6</v>
      </c>
    </row>
    <row r="306" spans="1:8" s="53" customFormat="1" ht="13.8" x14ac:dyDescent="0.25">
      <c r="A306" s="52">
        <v>90</v>
      </c>
      <c r="B306" s="52"/>
      <c r="C306" s="52"/>
      <c r="D306" s="52"/>
      <c r="E306" s="53" t="s">
        <v>1159</v>
      </c>
      <c r="F306" s="57"/>
      <c r="G306" s="58" t="s">
        <v>487</v>
      </c>
      <c r="H306" s="53">
        <v>7841.6</v>
      </c>
    </row>
    <row r="307" spans="1:8" s="53" customFormat="1" ht="13.8" x14ac:dyDescent="0.25">
      <c r="A307" s="52">
        <v>90</v>
      </c>
      <c r="B307" s="52" t="s">
        <v>1241</v>
      </c>
      <c r="C307" s="52" t="s">
        <v>1242</v>
      </c>
      <c r="D307" s="52" t="s">
        <v>453</v>
      </c>
      <c r="F307" s="57" t="s">
        <v>173</v>
      </c>
      <c r="G307" s="58" t="s">
        <v>488</v>
      </c>
      <c r="H307" s="53">
        <v>13050</v>
      </c>
    </row>
    <row r="308" spans="1:8" s="53" customFormat="1" ht="13.8" x14ac:dyDescent="0.25">
      <c r="A308" s="52">
        <v>90</v>
      </c>
      <c r="B308" s="52" t="s">
        <v>1249</v>
      </c>
      <c r="C308" s="52" t="s">
        <v>1250</v>
      </c>
      <c r="D308" s="52" t="s">
        <v>826</v>
      </c>
      <c r="F308" s="57" t="s">
        <v>173</v>
      </c>
      <c r="G308" s="58" t="s">
        <v>464</v>
      </c>
      <c r="H308" s="53">
        <v>9036.4</v>
      </c>
    </row>
    <row r="309" spans="1:8" s="53" customFormat="1" ht="13.8" x14ac:dyDescent="0.25">
      <c r="A309" s="52">
        <v>90</v>
      </c>
      <c r="B309" s="52"/>
      <c r="C309" s="52"/>
      <c r="D309" s="52"/>
      <c r="E309" s="53" t="s">
        <v>1139</v>
      </c>
      <c r="F309" s="57"/>
      <c r="G309" s="58" t="s">
        <v>1140</v>
      </c>
      <c r="H309" s="53">
        <v>20044.8</v>
      </c>
    </row>
    <row r="310" spans="1:8" s="53" customFormat="1" ht="13.8" x14ac:dyDescent="0.25">
      <c r="A310" s="52">
        <v>90</v>
      </c>
      <c r="B310" s="52" t="s">
        <v>1261</v>
      </c>
      <c r="C310" s="52" t="s">
        <v>1262</v>
      </c>
      <c r="D310" s="52" t="s">
        <v>1151</v>
      </c>
      <c r="F310" s="57" t="s">
        <v>154</v>
      </c>
      <c r="G310" s="58" t="s">
        <v>1152</v>
      </c>
      <c r="H310" s="53">
        <v>16239.999999999998</v>
      </c>
    </row>
    <row r="311" spans="1:8" s="53" customFormat="1" ht="13.8" x14ac:dyDescent="0.25">
      <c r="A311" s="52">
        <v>91</v>
      </c>
      <c r="B311" s="52"/>
      <c r="C311" s="52"/>
      <c r="D311" s="52"/>
      <c r="E311" s="53" t="s">
        <v>1166</v>
      </c>
      <c r="F311" s="52"/>
      <c r="G311" s="58" t="s">
        <v>1167</v>
      </c>
      <c r="H311" s="53">
        <v>16472</v>
      </c>
    </row>
    <row r="312" spans="1:8" s="53" customFormat="1" ht="13.8" x14ac:dyDescent="0.25">
      <c r="A312" s="52">
        <v>91</v>
      </c>
      <c r="B312" s="52"/>
      <c r="C312" s="52"/>
      <c r="D312" s="52"/>
      <c r="E312" s="53" t="s">
        <v>1263</v>
      </c>
      <c r="F312" s="52"/>
      <c r="G312" s="58" t="s">
        <v>1264</v>
      </c>
      <c r="H312" s="53">
        <v>26680</v>
      </c>
    </row>
    <row r="313" spans="1:8" s="53" customFormat="1" ht="13.8" x14ac:dyDescent="0.25">
      <c r="A313" s="52">
        <v>91</v>
      </c>
      <c r="B313" s="52"/>
      <c r="C313" s="52"/>
      <c r="D313" s="52"/>
      <c r="E313" s="53" t="s">
        <v>1265</v>
      </c>
      <c r="F313" s="52"/>
      <c r="G313" s="59" t="s">
        <v>1266</v>
      </c>
      <c r="H313" s="53">
        <v>25520</v>
      </c>
    </row>
    <row r="314" spans="1:8" s="53" customFormat="1" ht="13.8" x14ac:dyDescent="0.25">
      <c r="A314" s="52">
        <v>91</v>
      </c>
      <c r="B314" s="52"/>
      <c r="C314" s="52"/>
      <c r="D314" s="52"/>
      <c r="E314" s="53" t="s">
        <v>1267</v>
      </c>
      <c r="F314" s="52"/>
      <c r="G314" s="58" t="s">
        <v>1268</v>
      </c>
      <c r="H314" s="53">
        <v>18366</v>
      </c>
    </row>
    <row r="315" spans="1:8" s="53" customFormat="1" ht="13.8" x14ac:dyDescent="0.25">
      <c r="A315" s="52">
        <v>92</v>
      </c>
      <c r="B315" s="52"/>
      <c r="C315" s="52"/>
      <c r="D315" s="52"/>
      <c r="E315" s="53" t="s">
        <v>423</v>
      </c>
      <c r="F315" s="52"/>
      <c r="G315" s="58" t="s">
        <v>468</v>
      </c>
      <c r="H315" s="53">
        <v>122264</v>
      </c>
    </row>
    <row r="316" spans="1:8" s="53" customFormat="1" ht="13.8" x14ac:dyDescent="0.25">
      <c r="A316" s="52">
        <v>92</v>
      </c>
      <c r="B316" s="52"/>
      <c r="C316" s="52"/>
      <c r="D316" s="52"/>
      <c r="E316" s="53" t="s">
        <v>1269</v>
      </c>
      <c r="F316" s="52"/>
      <c r="G316" s="58" t="s">
        <v>186</v>
      </c>
      <c r="H316" s="53">
        <v>129505.3</v>
      </c>
    </row>
    <row r="317" spans="1:8" s="53" customFormat="1" ht="13.8" x14ac:dyDescent="0.25">
      <c r="A317" s="52">
        <v>93</v>
      </c>
      <c r="B317" s="52"/>
      <c r="C317" s="52"/>
      <c r="D317" s="52"/>
      <c r="E317" s="53" t="s">
        <v>1270</v>
      </c>
      <c r="F317" s="52"/>
      <c r="G317" s="58" t="s">
        <v>1178</v>
      </c>
      <c r="H317" s="53">
        <v>181348.6</v>
      </c>
    </row>
    <row r="318" spans="1:8" s="53" customFormat="1" ht="13.8" x14ac:dyDescent="0.25">
      <c r="A318" s="52">
        <v>93</v>
      </c>
      <c r="B318" s="52"/>
      <c r="C318" s="52"/>
      <c r="D318" s="52"/>
      <c r="E318" s="53" t="s">
        <v>405</v>
      </c>
      <c r="F318" s="52"/>
      <c r="G318" s="58" t="s">
        <v>457</v>
      </c>
      <c r="H318" s="53">
        <v>575031.72</v>
      </c>
    </row>
    <row r="319" spans="1:8" s="53" customFormat="1" ht="13.8" x14ac:dyDescent="0.25">
      <c r="A319" s="52">
        <v>93</v>
      </c>
      <c r="B319" s="52"/>
      <c r="C319" s="52"/>
      <c r="D319" s="52"/>
      <c r="E319" s="53" t="s">
        <v>1271</v>
      </c>
      <c r="F319" s="52"/>
      <c r="G319" s="58" t="s">
        <v>1272</v>
      </c>
      <c r="H319" s="53">
        <v>404000</v>
      </c>
    </row>
    <row r="320" spans="1:8" s="53" customFormat="1" ht="13.8" x14ac:dyDescent="0.25">
      <c r="A320" s="52">
        <v>94</v>
      </c>
      <c r="B320" s="52"/>
      <c r="C320" s="52"/>
      <c r="D320" s="52"/>
      <c r="E320" s="53" t="s">
        <v>946</v>
      </c>
      <c r="F320" s="52"/>
      <c r="G320" s="60" t="s">
        <v>947</v>
      </c>
      <c r="H320" s="53">
        <v>2577.61</v>
      </c>
    </row>
    <row r="321" spans="1:8" s="53" customFormat="1" ht="13.8" x14ac:dyDescent="0.25">
      <c r="A321" s="52">
        <v>94</v>
      </c>
      <c r="B321" s="52" t="s">
        <v>1273</v>
      </c>
      <c r="C321" s="52" t="s">
        <v>1199</v>
      </c>
      <c r="D321" s="52" t="s">
        <v>1274</v>
      </c>
      <c r="F321" s="52" t="s">
        <v>173</v>
      </c>
      <c r="G321" s="60" t="s">
        <v>1201</v>
      </c>
      <c r="H321" s="53">
        <v>3512.48</v>
      </c>
    </row>
    <row r="322" spans="1:8" s="53" customFormat="1" ht="13.8" x14ac:dyDescent="0.25">
      <c r="A322" s="52">
        <v>94</v>
      </c>
      <c r="B322" s="52" t="s">
        <v>1208</v>
      </c>
      <c r="C322" s="52" t="s">
        <v>1214</v>
      </c>
      <c r="D322" s="52" t="s">
        <v>1275</v>
      </c>
      <c r="F322" s="52" t="s">
        <v>154</v>
      </c>
      <c r="G322" s="58" t="s">
        <v>957</v>
      </c>
      <c r="H322" s="53">
        <v>3321.31</v>
      </c>
    </row>
    <row r="323" spans="1:8" s="53" customFormat="1" ht="13.8" x14ac:dyDescent="0.25">
      <c r="A323" s="52">
        <v>95</v>
      </c>
      <c r="B323" s="52" t="s">
        <v>1187</v>
      </c>
      <c r="C323" s="52" t="s">
        <v>1188</v>
      </c>
      <c r="D323" s="52" t="s">
        <v>1189</v>
      </c>
      <c r="F323" s="52" t="s">
        <v>173</v>
      </c>
      <c r="G323" s="58" t="s">
        <v>1229</v>
      </c>
      <c r="H323" s="53">
        <v>12404.11</v>
      </c>
    </row>
    <row r="324" spans="1:8" s="53" customFormat="1" ht="13.8" x14ac:dyDescent="0.25">
      <c r="A324" s="52">
        <v>95</v>
      </c>
      <c r="B324" s="52" t="s">
        <v>1273</v>
      </c>
      <c r="C324" s="52" t="s">
        <v>1199</v>
      </c>
      <c r="D324" s="52" t="s">
        <v>1274</v>
      </c>
      <c r="F324" s="52" t="s">
        <v>173</v>
      </c>
      <c r="G324" s="58" t="s">
        <v>1201</v>
      </c>
      <c r="H324" s="53">
        <v>18091.36</v>
      </c>
    </row>
    <row r="325" spans="1:8" s="53" customFormat="1" ht="13.8" x14ac:dyDescent="0.25">
      <c r="A325" s="52">
        <v>95</v>
      </c>
      <c r="B325" s="52" t="s">
        <v>1208</v>
      </c>
      <c r="C325" s="52" t="s">
        <v>1276</v>
      </c>
      <c r="D325" s="52" t="s">
        <v>956</v>
      </c>
      <c r="F325" s="52" t="s">
        <v>154</v>
      </c>
      <c r="G325" s="58" t="s">
        <v>957</v>
      </c>
      <c r="H325" s="53">
        <v>21845.58</v>
      </c>
    </row>
    <row r="326" spans="1:8" s="53" customFormat="1" ht="13.8" x14ac:dyDescent="0.25">
      <c r="A326" s="52">
        <v>96</v>
      </c>
      <c r="B326" s="52" t="s">
        <v>1273</v>
      </c>
      <c r="C326" s="52" t="s">
        <v>1199</v>
      </c>
      <c r="D326" s="52" t="s">
        <v>1274</v>
      </c>
      <c r="E326" s="52"/>
      <c r="F326" s="52" t="s">
        <v>173</v>
      </c>
      <c r="G326" s="58" t="s">
        <v>1201</v>
      </c>
      <c r="H326" s="53">
        <v>33788.480000000003</v>
      </c>
    </row>
    <row r="327" spans="1:8" s="53" customFormat="1" ht="13.8" x14ac:dyDescent="0.25">
      <c r="A327" s="52">
        <v>97</v>
      </c>
      <c r="B327" s="52" t="s">
        <v>1208</v>
      </c>
      <c r="C327" s="52" t="s">
        <v>1214</v>
      </c>
      <c r="D327" s="52" t="s">
        <v>956</v>
      </c>
      <c r="E327" s="52"/>
      <c r="F327" s="52" t="s">
        <v>154</v>
      </c>
      <c r="G327" s="58" t="s">
        <v>957</v>
      </c>
      <c r="H327" s="53">
        <v>102609.54</v>
      </c>
    </row>
  </sheetData>
  <dataValidations count="1">
    <dataValidation type="list" allowBlank="1" showErrorMessage="1" sqref="F40:F49 F51:F144 F146:F195 E196:E205 E207:E300 E302:E327" xr:uid="{00000000-0002-0000-0900-000000000000}">
      <formula1>Hidden_1_Tabla_3342715</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301</v>
      </c>
      <c r="C2" t="s">
        <v>302</v>
      </c>
      <c r="D2" t="s">
        <v>303</v>
      </c>
      <c r="E2" t="s">
        <v>304</v>
      </c>
    </row>
    <row r="3" spans="1:5" x14ac:dyDescent="0.3">
      <c r="A3" s="1" t="s">
        <v>293</v>
      </c>
      <c r="B3" s="1" t="s">
        <v>305</v>
      </c>
      <c r="C3" s="1" t="s">
        <v>306</v>
      </c>
      <c r="D3" s="1" t="s">
        <v>307</v>
      </c>
      <c r="E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09375" defaultRowHeight="14.4" x14ac:dyDescent="0.3"/>
  <sheetData>
    <row r="1" spans="1:1" x14ac:dyDescent="0.3">
      <c r="A1" t="s">
        <v>309</v>
      </c>
    </row>
    <row r="2" spans="1:1" x14ac:dyDescent="0.3">
      <c r="A2" t="s">
        <v>310</v>
      </c>
    </row>
    <row r="3" spans="1:1" x14ac:dyDescent="0.3">
      <c r="A3" t="s">
        <v>311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election activeCell="A3" sqref="A3"/>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312</v>
      </c>
      <c r="C2" t="s">
        <v>313</v>
      </c>
      <c r="D2" t="s">
        <v>314</v>
      </c>
      <c r="E2" t="s">
        <v>315</v>
      </c>
    </row>
    <row r="3" spans="1:5" x14ac:dyDescent="0.3">
      <c r="A3" s="1" t="s">
        <v>293</v>
      </c>
      <c r="B3" s="1" t="s">
        <v>316</v>
      </c>
      <c r="C3" s="1" t="s">
        <v>317</v>
      </c>
      <c r="D3" s="1" t="s">
        <v>318</v>
      </c>
      <c r="E3" s="1" t="s">
        <v>319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151</v>
      </c>
    </row>
    <row r="2" spans="1:1" x14ac:dyDescent="0.3">
      <c r="A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203</v>
      </c>
    </row>
    <row r="2" spans="1:1" x14ac:dyDescent="0.3">
      <c r="A2" t="s">
        <v>204</v>
      </c>
    </row>
    <row r="3" spans="1:1" x14ac:dyDescent="0.3">
      <c r="A3" t="s">
        <v>205</v>
      </c>
    </row>
    <row r="4" spans="1:1" x14ac:dyDescent="0.3">
      <c r="A4" t="s">
        <v>206</v>
      </c>
    </row>
    <row r="5" spans="1:1" x14ac:dyDescent="0.3">
      <c r="A5"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153</v>
      </c>
    </row>
    <row r="2" spans="1:1" x14ac:dyDescent="0.3">
      <c r="A2"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154</v>
      </c>
    </row>
    <row r="2" spans="1:1" x14ac:dyDescent="0.3">
      <c r="A2"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208</v>
      </c>
    </row>
    <row r="2" spans="1:1" x14ac:dyDescent="0.3">
      <c r="A2" t="s">
        <v>183</v>
      </c>
    </row>
    <row r="3" spans="1:1" x14ac:dyDescent="0.3">
      <c r="A3" t="s">
        <v>209</v>
      </c>
    </row>
    <row r="4" spans="1:1" x14ac:dyDescent="0.3">
      <c r="A4" t="s">
        <v>210</v>
      </c>
    </row>
    <row r="5" spans="1:1" x14ac:dyDescent="0.3">
      <c r="A5" t="s">
        <v>211</v>
      </c>
    </row>
    <row r="6" spans="1:1" x14ac:dyDescent="0.3">
      <c r="A6" t="s">
        <v>212</v>
      </c>
    </row>
    <row r="7" spans="1:1" x14ac:dyDescent="0.3">
      <c r="A7" t="s">
        <v>155</v>
      </c>
    </row>
    <row r="8" spans="1:1" x14ac:dyDescent="0.3">
      <c r="A8" t="s">
        <v>213</v>
      </c>
    </row>
    <row r="9" spans="1:1" x14ac:dyDescent="0.3">
      <c r="A9" t="s">
        <v>214</v>
      </c>
    </row>
    <row r="10" spans="1:1" x14ac:dyDescent="0.3">
      <c r="A10" t="s">
        <v>215</v>
      </c>
    </row>
    <row r="11" spans="1:1" x14ac:dyDescent="0.3">
      <c r="A11" t="s">
        <v>216</v>
      </c>
    </row>
    <row r="12" spans="1:1" x14ac:dyDescent="0.3">
      <c r="A12" t="s">
        <v>166</v>
      </c>
    </row>
    <row r="13" spans="1:1" x14ac:dyDescent="0.3">
      <c r="A13" t="s">
        <v>217</v>
      </c>
    </row>
    <row r="14" spans="1:1" x14ac:dyDescent="0.3">
      <c r="A14" t="s">
        <v>218</v>
      </c>
    </row>
    <row r="15" spans="1:1" x14ac:dyDescent="0.3">
      <c r="A15" t="s">
        <v>178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226</v>
      </c>
    </row>
    <row r="24" spans="1:1" x14ac:dyDescent="0.3">
      <c r="A24" t="s">
        <v>227</v>
      </c>
    </row>
    <row r="25" spans="1:1" x14ac:dyDescent="0.3">
      <c r="A25" t="s">
        <v>228</v>
      </c>
    </row>
    <row r="26" spans="1:1" x14ac:dyDescent="0.3">
      <c r="A26"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229</v>
      </c>
    </row>
    <row r="2" spans="1:1" x14ac:dyDescent="0.3">
      <c r="A2" t="s">
        <v>224</v>
      </c>
    </row>
    <row r="3" spans="1:1" x14ac:dyDescent="0.3">
      <c r="A3" t="s">
        <v>230</v>
      </c>
    </row>
    <row r="4" spans="1:1" x14ac:dyDescent="0.3">
      <c r="A4" t="s">
        <v>231</v>
      </c>
    </row>
    <row r="5" spans="1:1" x14ac:dyDescent="0.3">
      <c r="A5" t="s">
        <v>232</v>
      </c>
    </row>
    <row r="6" spans="1:1" x14ac:dyDescent="0.3">
      <c r="A6" t="s">
        <v>233</v>
      </c>
    </row>
    <row r="7" spans="1:1" x14ac:dyDescent="0.3">
      <c r="A7" t="s">
        <v>156</v>
      </c>
    </row>
    <row r="8" spans="1:1" x14ac:dyDescent="0.3">
      <c r="A8" t="s">
        <v>234</v>
      </c>
    </row>
    <row r="9" spans="1:1" x14ac:dyDescent="0.3">
      <c r="A9" t="s">
        <v>235</v>
      </c>
    </row>
    <row r="10" spans="1:1" x14ac:dyDescent="0.3">
      <c r="A10" t="s">
        <v>236</v>
      </c>
    </row>
    <row r="11" spans="1:1" x14ac:dyDescent="0.3">
      <c r="A11" t="s">
        <v>237</v>
      </c>
    </row>
    <row r="12" spans="1:1" x14ac:dyDescent="0.3">
      <c r="A12" t="s">
        <v>238</v>
      </c>
    </row>
    <row r="13" spans="1:1" x14ac:dyDescent="0.3">
      <c r="A13" t="s">
        <v>239</v>
      </c>
    </row>
    <row r="14" spans="1:1" x14ac:dyDescent="0.3">
      <c r="A14" t="s">
        <v>240</v>
      </c>
    </row>
    <row r="15" spans="1:1" x14ac:dyDescent="0.3">
      <c r="A15" t="s">
        <v>241</v>
      </c>
    </row>
    <row r="16" spans="1:1" x14ac:dyDescent="0.3">
      <c r="A16" t="s">
        <v>242</v>
      </c>
    </row>
    <row r="17" spans="1:1" x14ac:dyDescent="0.3">
      <c r="A17" t="s">
        <v>243</v>
      </c>
    </row>
    <row r="18" spans="1:1" x14ac:dyDescent="0.3">
      <c r="A18" t="s">
        <v>244</v>
      </c>
    </row>
    <row r="19" spans="1:1" x14ac:dyDescent="0.3">
      <c r="A19" t="s">
        <v>245</v>
      </c>
    </row>
    <row r="20" spans="1:1" x14ac:dyDescent="0.3">
      <c r="A20" t="s">
        <v>246</v>
      </c>
    </row>
    <row r="21" spans="1:1" x14ac:dyDescent="0.3">
      <c r="A21" t="s">
        <v>247</v>
      </c>
    </row>
    <row r="22" spans="1:1" x14ac:dyDescent="0.3">
      <c r="A22" t="s">
        <v>248</v>
      </c>
    </row>
    <row r="23" spans="1:1" x14ac:dyDescent="0.3">
      <c r="A23" t="s">
        <v>183</v>
      </c>
    </row>
    <row r="24" spans="1:1" x14ac:dyDescent="0.3">
      <c r="A24" t="s">
        <v>218</v>
      </c>
    </row>
    <row r="25" spans="1:1" x14ac:dyDescent="0.3">
      <c r="A25" t="s">
        <v>249</v>
      </c>
    </row>
    <row r="26" spans="1:1" x14ac:dyDescent="0.3">
      <c r="A26" t="s">
        <v>250</v>
      </c>
    </row>
    <row r="27" spans="1:1" x14ac:dyDescent="0.3">
      <c r="A27" t="s">
        <v>251</v>
      </c>
    </row>
    <row r="28" spans="1:1" x14ac:dyDescent="0.3">
      <c r="A28" t="s">
        <v>252</v>
      </c>
    </row>
    <row r="29" spans="1:1" x14ac:dyDescent="0.3">
      <c r="A29" t="s">
        <v>253</v>
      </c>
    </row>
    <row r="30" spans="1:1" x14ac:dyDescent="0.3">
      <c r="A30" t="s">
        <v>254</v>
      </c>
    </row>
    <row r="31" spans="1:1" x14ac:dyDescent="0.3">
      <c r="A31" t="s">
        <v>255</v>
      </c>
    </row>
    <row r="32" spans="1:1" x14ac:dyDescent="0.3">
      <c r="A32" t="s">
        <v>256</v>
      </c>
    </row>
    <row r="33" spans="1:1" x14ac:dyDescent="0.3">
      <c r="A33" t="s">
        <v>257</v>
      </c>
    </row>
    <row r="34" spans="1:1" x14ac:dyDescent="0.3">
      <c r="A34" t="s">
        <v>258</v>
      </c>
    </row>
    <row r="35" spans="1:1" x14ac:dyDescent="0.3">
      <c r="A35" t="s">
        <v>259</v>
      </c>
    </row>
    <row r="36" spans="1:1" x14ac:dyDescent="0.3">
      <c r="A36" t="s">
        <v>260</v>
      </c>
    </row>
    <row r="37" spans="1:1" x14ac:dyDescent="0.3">
      <c r="A37" t="s">
        <v>261</v>
      </c>
    </row>
    <row r="38" spans="1:1" x14ac:dyDescent="0.3">
      <c r="A38" t="s">
        <v>262</v>
      </c>
    </row>
    <row r="39" spans="1:1" x14ac:dyDescent="0.3">
      <c r="A39" t="s">
        <v>263</v>
      </c>
    </row>
    <row r="40" spans="1:1" x14ac:dyDescent="0.3">
      <c r="A40" t="s">
        <v>264</v>
      </c>
    </row>
    <row r="41" spans="1:1" x14ac:dyDescent="0.3">
      <c r="A41" t="s">
        <v>265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157</v>
      </c>
    </row>
    <row r="2" spans="1:1" x14ac:dyDescent="0.3">
      <c r="A2" t="s">
        <v>189</v>
      </c>
    </row>
    <row r="3" spans="1:1" x14ac:dyDescent="0.3">
      <c r="A3" t="s">
        <v>266</v>
      </c>
    </row>
    <row r="4" spans="1:1" x14ac:dyDescent="0.3">
      <c r="A4" t="s">
        <v>267</v>
      </c>
    </row>
    <row r="5" spans="1:1" x14ac:dyDescent="0.3">
      <c r="A5" t="s">
        <v>194</v>
      </c>
    </row>
    <row r="6" spans="1:1" x14ac:dyDescent="0.3">
      <c r="A6" t="s">
        <v>268</v>
      </c>
    </row>
    <row r="7" spans="1:1" x14ac:dyDescent="0.3">
      <c r="A7" t="s">
        <v>269</v>
      </c>
    </row>
    <row r="8" spans="1:1" x14ac:dyDescent="0.3">
      <c r="A8" t="s">
        <v>270</v>
      </c>
    </row>
    <row r="9" spans="1:1" x14ac:dyDescent="0.3">
      <c r="A9" t="s">
        <v>271</v>
      </c>
    </row>
    <row r="10" spans="1:1" x14ac:dyDescent="0.3">
      <c r="A10" t="s">
        <v>174</v>
      </c>
    </row>
    <row r="11" spans="1:1" x14ac:dyDescent="0.3">
      <c r="A11" t="s">
        <v>272</v>
      </c>
    </row>
    <row r="12" spans="1:1" x14ac:dyDescent="0.3">
      <c r="A12" t="s">
        <v>273</v>
      </c>
    </row>
    <row r="13" spans="1:1" x14ac:dyDescent="0.3">
      <c r="A13" t="s">
        <v>175</v>
      </c>
    </row>
    <row r="14" spans="1:1" x14ac:dyDescent="0.3">
      <c r="A14" t="s">
        <v>274</v>
      </c>
    </row>
    <row r="15" spans="1:1" x14ac:dyDescent="0.3">
      <c r="A15" t="s">
        <v>275</v>
      </c>
    </row>
    <row r="16" spans="1:1" x14ac:dyDescent="0.3">
      <c r="A16" t="s">
        <v>276</v>
      </c>
    </row>
    <row r="17" spans="1:1" x14ac:dyDescent="0.3">
      <c r="A17" t="s">
        <v>277</v>
      </c>
    </row>
    <row r="18" spans="1:1" x14ac:dyDescent="0.3">
      <c r="A18" t="s">
        <v>171</v>
      </c>
    </row>
    <row r="19" spans="1:1" x14ac:dyDescent="0.3">
      <c r="A19" t="s">
        <v>184</v>
      </c>
    </row>
    <row r="20" spans="1:1" x14ac:dyDescent="0.3">
      <c r="A20" t="s">
        <v>190</v>
      </c>
    </row>
    <row r="21" spans="1:1" x14ac:dyDescent="0.3">
      <c r="A21" t="s">
        <v>278</v>
      </c>
    </row>
    <row r="22" spans="1:1" x14ac:dyDescent="0.3">
      <c r="A22" t="s">
        <v>182</v>
      </c>
    </row>
    <row r="23" spans="1:1" x14ac:dyDescent="0.3">
      <c r="A23" t="s">
        <v>279</v>
      </c>
    </row>
    <row r="24" spans="1:1" x14ac:dyDescent="0.3">
      <c r="A24" t="s">
        <v>280</v>
      </c>
    </row>
    <row r="25" spans="1:1" x14ac:dyDescent="0.3">
      <c r="A25" t="s">
        <v>281</v>
      </c>
    </row>
    <row r="26" spans="1:1" x14ac:dyDescent="0.3">
      <c r="A26" t="s">
        <v>282</v>
      </c>
    </row>
    <row r="27" spans="1:1" x14ac:dyDescent="0.3">
      <c r="A27" t="s">
        <v>283</v>
      </c>
    </row>
    <row r="28" spans="1:1" x14ac:dyDescent="0.3">
      <c r="A28" t="s">
        <v>284</v>
      </c>
    </row>
    <row r="29" spans="1:1" x14ac:dyDescent="0.3">
      <c r="A29" t="s">
        <v>180</v>
      </c>
    </row>
    <row r="30" spans="1:1" x14ac:dyDescent="0.3">
      <c r="A30" t="s">
        <v>191</v>
      </c>
    </row>
    <row r="31" spans="1:1" x14ac:dyDescent="0.3">
      <c r="A31" t="s">
        <v>167</v>
      </c>
    </row>
    <row r="32" spans="1:1" x14ac:dyDescent="0.3">
      <c r="A32" t="s">
        <v>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09375" defaultRowHeight="14.4" x14ac:dyDescent="0.3"/>
  <sheetData>
    <row r="1" spans="1:1" x14ac:dyDescent="0.3">
      <c r="A1" t="s">
        <v>285</v>
      </c>
    </row>
    <row r="2" spans="1:1" x14ac:dyDescent="0.3">
      <c r="A2"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Hidden_2</vt:lpstr>
      <vt:lpstr>Hidden_3</vt:lpstr>
      <vt:lpstr>Hidden_4</vt:lpstr>
      <vt:lpstr>Hidden_5</vt:lpstr>
      <vt:lpstr>Hidden_6</vt:lpstr>
      <vt:lpstr>Hidden_7</vt:lpstr>
      <vt:lpstr>Hidden_8</vt:lpstr>
      <vt:lpstr>Hidden_1_Tabla_334271</vt:lpstr>
      <vt:lpstr>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Hidden_416</vt:lpstr>
      <vt:lpstr>Hidden_517</vt:lpstr>
      <vt:lpstr>Hidden_520</vt:lpstr>
      <vt:lpstr>Hidden_621</vt:lpstr>
      <vt:lpstr>Hidden_627</vt:lpstr>
      <vt:lpstr>Hidden_728</vt:lpstr>
      <vt:lpstr>Hidden_755</vt:lpstr>
      <vt:lpstr>Hidden_856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Vicente Eslava Fernandez</cp:lastModifiedBy>
  <cp:revision/>
  <dcterms:created xsi:type="dcterms:W3CDTF">2023-07-11T18:18:33Z</dcterms:created>
  <dcterms:modified xsi:type="dcterms:W3CDTF">2024-01-19T20:17:44Z</dcterms:modified>
  <cp:category/>
  <cp:contentStatus/>
</cp:coreProperties>
</file>